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filterPrivacy="1"/>
  <xr:revisionPtr revIDLastSave="0" documentId="13_ncr:1_{3312988C-AD7F-4F50-AABC-6AF015854687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Источник" sheetId="25" r:id="rId1"/>
    <sheet name="1. Населенные пункты " sheetId="3" r:id="rId2"/>
    <sheet name="2. Строения, улицы, площади" sheetId="4" r:id="rId3"/>
    <sheet name="3. Санитарно-полицейские данные" sheetId="1" r:id="rId4"/>
    <sheet name="4. Состав населения" sheetId="2" r:id="rId5"/>
    <sheet name="5. Врачебная помощь" sheetId="7" r:id="rId6"/>
    <sheet name="6. Средства сообщения" sheetId="8" r:id="rId7"/>
    <sheet name="7. Гостиницы и трактирные зав" sheetId="9" r:id="rId8"/>
    <sheet name="8. Стоимость квартир, топлива" sheetId="6" r:id="rId9"/>
    <sheet name="9. Стоимость товаров" sheetId="15" r:id="rId10"/>
    <sheet name="10. Наемная плата " sheetId="16" r:id="rId11"/>
    <sheet name="11. Кладбища" sheetId="17" r:id="rId12"/>
    <sheet name="12. Храмы и монастыри " sheetId="12" r:id="rId13"/>
    <sheet name="13. Библиотеки и читальни" sheetId="18" r:id="rId14"/>
    <sheet name="14. Типографии, литографии и ф" sheetId="10" r:id="rId15"/>
    <sheet name="15. Театры, цирки и музеи" sheetId="11" r:id="rId16"/>
    <sheet name="16. Учебные заведения" sheetId="19" r:id="rId17"/>
    <sheet name="17. Фабрики, заводы, ремесло" sheetId="20" r:id="rId18"/>
    <sheet name="18. Ярмарки, торжки, базары " sheetId="13" r:id="rId19"/>
    <sheet name="19. Кредитные, страховые завед." sheetId="21" r:id="rId20"/>
    <sheet name="20. Общества благотворительност" sheetId="14" r:id="rId21"/>
    <sheet name="21. Тюрьмы" sheetId="22" r:id="rId22"/>
    <sheet name="22. Обществ.управление" sheetId="23" r:id="rId23"/>
    <sheet name="23. Городское имущество, бюджет" sheetId="24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70" i="19" l="1"/>
  <c r="AN71" i="19"/>
  <c r="AN72" i="19"/>
  <c r="AH69" i="19"/>
  <c r="AH70" i="19"/>
  <c r="AH71" i="19"/>
  <c r="AH72" i="19"/>
  <c r="AD59" i="19"/>
  <c r="AD61" i="19"/>
  <c r="AD65" i="19"/>
  <c r="AD66" i="19"/>
  <c r="AD69" i="19"/>
  <c r="AD70" i="19"/>
  <c r="AD71" i="19"/>
  <c r="AD72" i="19"/>
  <c r="AN59" i="19"/>
  <c r="AN61" i="19"/>
  <c r="AN65" i="19"/>
  <c r="AN66" i="19"/>
  <c r="AN48" i="19"/>
  <c r="AN50" i="19"/>
  <c r="AN51" i="19"/>
  <c r="AN52" i="19"/>
  <c r="AN53" i="19"/>
  <c r="AN54" i="19"/>
  <c r="AN55" i="19"/>
  <c r="AD48" i="19"/>
  <c r="AD44" i="19"/>
  <c r="AD50" i="19"/>
  <c r="AD51" i="19"/>
  <c r="AD52" i="19"/>
  <c r="AD53" i="19"/>
  <c r="AD54" i="19"/>
  <c r="AD55" i="19"/>
  <c r="AN39" i="19"/>
  <c r="AN40" i="19"/>
  <c r="AN41" i="19"/>
  <c r="AN42" i="19"/>
  <c r="AN44" i="19"/>
  <c r="AN31" i="19"/>
  <c r="AN32" i="19"/>
  <c r="AN33" i="19"/>
  <c r="AN34" i="19"/>
  <c r="AN35" i="19"/>
  <c r="AK32" i="19"/>
  <c r="AK34" i="19"/>
  <c r="AK35" i="19"/>
  <c r="AN20" i="19"/>
  <c r="AN21" i="19"/>
  <c r="AN22" i="19"/>
  <c r="AN23" i="19"/>
  <c r="AN24" i="19"/>
  <c r="AN25" i="19"/>
  <c r="AN27" i="19"/>
  <c r="AN28" i="19"/>
  <c r="AN19" i="19"/>
  <c r="AK21" i="19"/>
  <c r="AK22" i="19"/>
  <c r="AK23" i="19"/>
  <c r="AK24" i="19"/>
  <c r="AK25" i="19"/>
  <c r="AK26" i="19"/>
  <c r="AK27" i="19"/>
  <c r="AK28" i="19"/>
  <c r="AK19" i="19"/>
  <c r="AD31" i="19"/>
  <c r="AD32" i="19"/>
  <c r="AD33" i="19"/>
  <c r="AD34" i="19"/>
  <c r="AD35" i="19"/>
  <c r="AD37" i="19"/>
  <c r="AD38" i="19"/>
  <c r="AD39" i="19"/>
  <c r="AD40" i="19"/>
  <c r="AD41" i="19"/>
  <c r="AD42" i="19"/>
  <c r="AH20" i="19"/>
  <c r="AH21" i="19"/>
  <c r="AH22" i="19"/>
  <c r="AH23" i="19"/>
  <c r="AH24" i="19"/>
  <c r="AH25" i="19"/>
  <c r="AH26" i="19"/>
  <c r="AH27" i="19"/>
  <c r="AH28" i="19"/>
  <c r="AH31" i="19"/>
  <c r="AH32" i="19"/>
  <c r="AH34" i="19"/>
  <c r="AH35" i="19"/>
  <c r="AH36" i="19"/>
  <c r="AH37" i="19"/>
  <c r="AH38" i="19"/>
  <c r="AH39" i="19"/>
  <c r="AH40" i="19"/>
  <c r="AH41" i="19"/>
  <c r="AH42" i="19"/>
  <c r="AH44" i="19"/>
  <c r="AH48" i="19"/>
  <c r="AH49" i="19"/>
  <c r="AH50" i="19"/>
  <c r="AH51" i="19"/>
  <c r="AH52" i="19"/>
  <c r="AH53" i="19"/>
  <c r="AH54" i="19"/>
  <c r="AH55" i="19"/>
  <c r="AH58" i="19"/>
  <c r="AH59" i="19"/>
  <c r="AH61" i="19"/>
  <c r="AH62" i="19"/>
  <c r="AH65" i="19"/>
  <c r="AH66" i="19"/>
  <c r="AH19" i="19"/>
  <c r="AD20" i="19"/>
  <c r="AD21" i="19"/>
  <c r="AD22" i="19"/>
  <c r="AD23" i="19"/>
  <c r="AD24" i="19"/>
  <c r="AD25" i="19"/>
  <c r="AD27" i="19"/>
  <c r="AD28" i="19"/>
  <c r="AD19" i="19"/>
  <c r="E58" i="18" l="1"/>
  <c r="E59" i="18"/>
  <c r="E60" i="18"/>
  <c r="E38" i="18"/>
  <c r="E39" i="18"/>
  <c r="E46" i="18"/>
  <c r="E47" i="18"/>
  <c r="E48" i="18"/>
  <c r="E49" i="18"/>
  <c r="E50" i="18"/>
  <c r="E51" i="18"/>
  <c r="E52" i="18"/>
  <c r="E53" i="18"/>
  <c r="E54" i="18"/>
  <c r="E57" i="18"/>
  <c r="E18" i="18"/>
  <c r="E19" i="18"/>
  <c r="E20" i="18"/>
  <c r="E21" i="18"/>
  <c r="E22" i="18"/>
  <c r="E23" i="18"/>
  <c r="E24" i="18"/>
  <c r="E25" i="18"/>
  <c r="E27" i="18"/>
  <c r="E30" i="18"/>
  <c r="E31" i="18"/>
  <c r="E32" i="18"/>
  <c r="E33" i="18"/>
  <c r="E34" i="18"/>
  <c r="E8" i="18"/>
  <c r="E9" i="18"/>
  <c r="E10" i="18"/>
  <c r="E11" i="18"/>
  <c r="E13" i="18"/>
  <c r="E14" i="18"/>
  <c r="E15" i="18"/>
  <c r="E6" i="18"/>
  <c r="H71" i="17"/>
  <c r="H65" i="17"/>
  <c r="H68" i="17"/>
  <c r="H69" i="17"/>
  <c r="H70" i="17"/>
  <c r="H18" i="17"/>
  <c r="H19" i="17"/>
  <c r="H20" i="17"/>
  <c r="H21" i="17"/>
  <c r="H22" i="17"/>
  <c r="H23" i="17"/>
  <c r="H24" i="17"/>
  <c r="H25" i="17"/>
  <c r="H26" i="17"/>
  <c r="H27" i="17"/>
  <c r="H30" i="17"/>
  <c r="H31" i="17"/>
  <c r="H32" i="17"/>
  <c r="H33" i="17"/>
  <c r="H34" i="17"/>
  <c r="H35" i="17"/>
  <c r="H44" i="17"/>
  <c r="H45" i="17"/>
  <c r="H46" i="17"/>
  <c r="H47" i="17"/>
  <c r="H48" i="17"/>
  <c r="H49" i="17"/>
  <c r="H50" i="17"/>
  <c r="H51" i="17"/>
  <c r="H52" i="17"/>
  <c r="H53" i="17"/>
  <c r="H54" i="17"/>
  <c r="H57" i="17"/>
  <c r="H58" i="17"/>
  <c r="H60" i="17"/>
  <c r="H61" i="17"/>
  <c r="H64" i="17"/>
  <c r="H7" i="17"/>
  <c r="H8" i="17"/>
  <c r="H9" i="17"/>
  <c r="H10" i="17"/>
  <c r="H11" i="17"/>
  <c r="H12" i="17"/>
  <c r="H13" i="17"/>
  <c r="H14" i="17"/>
  <c r="H15" i="17"/>
  <c r="H6" i="17"/>
  <c r="G70" i="9" l="1"/>
  <c r="G69" i="9"/>
  <c r="G68" i="9"/>
  <c r="G67" i="9"/>
  <c r="G63" i="9"/>
  <c r="G48" i="9"/>
  <c r="G45" i="9"/>
  <c r="G29" i="9"/>
  <c r="G26" i="9"/>
  <c r="G23" i="9"/>
  <c r="G22" i="9"/>
  <c r="G18" i="9"/>
  <c r="G17" i="9"/>
  <c r="G13" i="9"/>
  <c r="G8" i="9"/>
  <c r="G5" i="9"/>
  <c r="F60" i="4" l="1"/>
  <c r="F61" i="4"/>
  <c r="F62" i="4"/>
  <c r="F65" i="4"/>
  <c r="F66" i="4"/>
  <c r="F69" i="4"/>
  <c r="F70" i="4"/>
  <c r="F71" i="4"/>
  <c r="F72" i="4"/>
  <c r="F58" i="4"/>
  <c r="F59" i="4"/>
  <c r="F47" i="4"/>
  <c r="F48" i="4"/>
  <c r="F49" i="4"/>
  <c r="F50" i="4"/>
  <c r="F51" i="4"/>
  <c r="F52" i="4"/>
  <c r="F53" i="4"/>
  <c r="F54" i="4"/>
  <c r="F55" i="4"/>
  <c r="F24" i="4" l="1"/>
  <c r="F25" i="4"/>
  <c r="F26" i="4"/>
  <c r="F27" i="4"/>
  <c r="F28" i="4"/>
  <c r="F31" i="4"/>
  <c r="F32" i="4"/>
  <c r="F33" i="4"/>
  <c r="F34" i="4"/>
  <c r="F35" i="4"/>
  <c r="F36" i="4"/>
  <c r="F40" i="4"/>
  <c r="F41" i="4"/>
  <c r="F42" i="4"/>
  <c r="F43" i="4"/>
  <c r="F44" i="4"/>
  <c r="F22" i="4"/>
  <c r="F23" i="4"/>
  <c r="F19" i="4"/>
  <c r="F20" i="4"/>
  <c r="F21" i="4"/>
  <c r="F16" i="4"/>
  <c r="F8" i="4"/>
  <c r="F9" i="4"/>
  <c r="F10" i="4"/>
  <c r="F11" i="4"/>
  <c r="F12" i="4"/>
  <c r="F13" i="4"/>
  <c r="F14" i="4"/>
  <c r="F15" i="4"/>
  <c r="F7" i="4"/>
  <c r="H71" i="3" l="1"/>
  <c r="H70" i="3"/>
  <c r="H69" i="3"/>
  <c r="H68" i="3"/>
  <c r="H65" i="3"/>
  <c r="H61" i="3"/>
  <c r="H60" i="3"/>
  <c r="H59" i="3"/>
  <c r="H58" i="3"/>
  <c r="H57" i="3"/>
  <c r="H54" i="3"/>
  <c r="H53" i="3"/>
  <c r="H52" i="3"/>
  <c r="H51" i="3"/>
  <c r="H50" i="3"/>
  <c r="H49" i="3"/>
  <c r="H48" i="3"/>
  <c r="H47" i="3"/>
  <c r="H46" i="3"/>
  <c r="H43" i="3"/>
  <c r="H42" i="3"/>
  <c r="H41" i="3"/>
  <c r="H40" i="3"/>
  <c r="H39" i="3"/>
  <c r="H38" i="3"/>
  <c r="H35" i="3"/>
  <c r="H34" i="3"/>
  <c r="H33" i="3"/>
  <c r="H32" i="3"/>
  <c r="H31" i="3"/>
  <c r="H30" i="3"/>
  <c r="H27" i="3"/>
  <c r="H26" i="3"/>
  <c r="H25" i="3"/>
  <c r="H24" i="3"/>
  <c r="H23" i="3"/>
  <c r="H22" i="3"/>
  <c r="H21" i="3"/>
  <c r="H20" i="3"/>
  <c r="H19" i="3"/>
  <c r="H15" i="3"/>
  <c r="H14" i="3"/>
  <c r="H13" i="3"/>
  <c r="H12" i="3"/>
  <c r="H11" i="3"/>
  <c r="H10" i="3"/>
  <c r="H9" i="3"/>
  <c r="H8" i="3"/>
  <c r="H7" i="3"/>
  <c r="H6" i="3"/>
  <c r="O70" i="1" l="1"/>
  <c r="O71" i="1"/>
  <c r="O72" i="1"/>
  <c r="O73" i="1"/>
  <c r="N70" i="1"/>
  <c r="N71" i="1"/>
  <c r="N72" i="1"/>
  <c r="N73" i="1"/>
  <c r="M67" i="1"/>
  <c r="M70" i="1"/>
  <c r="M71" i="1"/>
  <c r="M73" i="1"/>
  <c r="F70" i="1"/>
  <c r="F71" i="1"/>
  <c r="F72" i="1"/>
  <c r="F73" i="1"/>
  <c r="O59" i="1" l="1"/>
  <c r="O66" i="1"/>
  <c r="O67" i="1"/>
  <c r="N59" i="1"/>
  <c r="N62" i="1"/>
  <c r="N66" i="1"/>
  <c r="N67" i="1"/>
  <c r="M59" i="1"/>
  <c r="M66" i="1"/>
  <c r="F59" i="1"/>
  <c r="F62" i="1"/>
  <c r="F66" i="1"/>
  <c r="O48" i="1"/>
  <c r="O49" i="1"/>
  <c r="O50" i="1"/>
  <c r="O51" i="1"/>
  <c r="O52" i="1"/>
  <c r="O53" i="1"/>
  <c r="O54" i="1"/>
  <c r="O55" i="1"/>
  <c r="O56" i="1"/>
  <c r="N48" i="1"/>
  <c r="N49" i="1"/>
  <c r="N50" i="1"/>
  <c r="N51" i="1"/>
  <c r="N52" i="1"/>
  <c r="N53" i="1"/>
  <c r="N54" i="1"/>
  <c r="N55" i="1"/>
  <c r="N56" i="1"/>
  <c r="M51" i="1"/>
  <c r="M52" i="1"/>
  <c r="M53" i="1"/>
  <c r="M54" i="1"/>
  <c r="M55" i="1"/>
  <c r="M56" i="1"/>
  <c r="M48" i="1"/>
  <c r="F48" i="1"/>
  <c r="F51" i="1"/>
  <c r="F54" i="1"/>
  <c r="F55" i="1"/>
  <c r="O44" i="1"/>
  <c r="O45" i="1"/>
  <c r="N44" i="1"/>
  <c r="N45" i="1"/>
  <c r="F44" i="1"/>
  <c r="O32" i="1"/>
  <c r="O33" i="1"/>
  <c r="O34" i="1"/>
  <c r="O35" i="1"/>
  <c r="O36" i="1"/>
  <c r="O40" i="1"/>
  <c r="O41" i="1"/>
  <c r="O42" i="1"/>
  <c r="O43" i="1"/>
  <c r="N32" i="1"/>
  <c r="N33" i="1"/>
  <c r="N34" i="1"/>
  <c r="N35" i="1"/>
  <c r="N36" i="1"/>
  <c r="N40" i="1"/>
  <c r="N41" i="1"/>
  <c r="N42" i="1"/>
  <c r="N43" i="1"/>
  <c r="M32" i="1"/>
  <c r="M33" i="1"/>
  <c r="M34" i="1"/>
  <c r="M35" i="1"/>
  <c r="M36" i="1"/>
  <c r="F32" i="1"/>
  <c r="F33" i="1"/>
  <c r="F34" i="1"/>
  <c r="F35" i="1"/>
  <c r="F36" i="1"/>
  <c r="F37" i="1"/>
  <c r="F40" i="1"/>
  <c r="N20" i="1"/>
  <c r="O20" i="1"/>
  <c r="O21" i="1"/>
  <c r="O22" i="1"/>
  <c r="O23" i="1"/>
  <c r="O24" i="1"/>
  <c r="O25" i="1"/>
  <c r="O26" i="1"/>
  <c r="O27" i="1"/>
  <c r="O28" i="1"/>
  <c r="O29" i="1"/>
  <c r="N21" i="1"/>
  <c r="N22" i="1"/>
  <c r="N23" i="1"/>
  <c r="N24" i="1"/>
  <c r="N25" i="1"/>
  <c r="N26" i="1"/>
  <c r="N27" i="1"/>
  <c r="N28" i="1"/>
  <c r="N29" i="1"/>
  <c r="M20" i="1"/>
  <c r="M21" i="1"/>
  <c r="M22" i="1"/>
  <c r="M23" i="1"/>
  <c r="M24" i="1"/>
  <c r="M25" i="1"/>
  <c r="M26" i="1"/>
  <c r="M27" i="1"/>
  <c r="M29" i="1"/>
  <c r="F21" i="1"/>
  <c r="F22" i="1"/>
  <c r="F23" i="1"/>
  <c r="F25" i="1"/>
  <c r="F26" i="1"/>
  <c r="F27" i="1"/>
  <c r="F29" i="1"/>
  <c r="F20" i="1"/>
  <c r="O9" i="1"/>
  <c r="O10" i="1"/>
  <c r="O11" i="1"/>
  <c r="O12" i="1"/>
  <c r="O13" i="1"/>
  <c r="O14" i="1"/>
  <c r="O15" i="1"/>
  <c r="O16" i="1"/>
  <c r="O17" i="1"/>
  <c r="O8" i="1"/>
  <c r="N9" i="1"/>
  <c r="N10" i="1"/>
  <c r="N11" i="1"/>
  <c r="N12" i="1"/>
  <c r="N13" i="1"/>
  <c r="N14" i="1"/>
  <c r="N15" i="1"/>
  <c r="N16" i="1"/>
  <c r="N17" i="1"/>
  <c r="N8" i="1"/>
  <c r="M10" i="1"/>
  <c r="M11" i="1"/>
  <c r="M13" i="1"/>
  <c r="M14" i="1"/>
  <c r="M15" i="1"/>
  <c r="M16" i="1"/>
  <c r="M17" i="1"/>
  <c r="M8" i="1"/>
  <c r="F9" i="1"/>
  <c r="F10" i="1"/>
  <c r="F11" i="1"/>
  <c r="F13" i="1"/>
  <c r="F14" i="1"/>
  <c r="F15" i="1"/>
  <c r="F16" i="1"/>
  <c r="F8" i="1"/>
</calcChain>
</file>

<file path=xl/sharedStrings.xml><?xml version="1.0" encoding="utf-8"?>
<sst xmlns="http://schemas.openxmlformats.org/spreadsheetml/2006/main" count="13322" uniqueCount="1074">
  <si>
    <t>Название губерний и городов</t>
  </si>
  <si>
    <t>Освещение (число фонарей)</t>
  </si>
  <si>
    <t xml:space="preserve">электрических </t>
  </si>
  <si>
    <t>газовых</t>
  </si>
  <si>
    <t>керосиновых</t>
  </si>
  <si>
    <t>иных</t>
  </si>
  <si>
    <t>итого</t>
  </si>
  <si>
    <t>на 1 фонарь приходится сажен улицы</t>
  </si>
  <si>
    <t>Водоснабжение</t>
  </si>
  <si>
    <t>Удаление нечистот</t>
  </si>
  <si>
    <t>Скотобойни</t>
  </si>
  <si>
    <t>число их</t>
  </si>
  <si>
    <t>кол-во убив.скота</t>
  </si>
  <si>
    <t>крупного</t>
  </si>
  <si>
    <t>мелкого</t>
  </si>
  <si>
    <t>всего</t>
  </si>
  <si>
    <t>общее число пожарных инструментов</t>
  </si>
  <si>
    <t>насосов и машин</t>
  </si>
  <si>
    <t>пожарн.бочек</t>
  </si>
  <si>
    <t>в т.ч. принадлежащих пожарным командам</t>
  </si>
  <si>
    <t>городским</t>
  </si>
  <si>
    <t>вольным</t>
  </si>
  <si>
    <t>частным</t>
  </si>
  <si>
    <t>иным</t>
  </si>
  <si>
    <t>пожарн. депо</t>
  </si>
  <si>
    <t>полицмейстеров и их помощников</t>
  </si>
  <si>
    <t>приставов</t>
  </si>
  <si>
    <t>помощников приставов и полицейских надзирателей</t>
  </si>
  <si>
    <t>нижних полицейских чинов</t>
  </si>
  <si>
    <t>Пожарная помощь</t>
  </si>
  <si>
    <t>Тобольская</t>
  </si>
  <si>
    <t>Тобольск</t>
  </si>
  <si>
    <t>Березов</t>
  </si>
  <si>
    <t>Ишим</t>
  </si>
  <si>
    <t>Курган</t>
  </si>
  <si>
    <t>Сургут</t>
  </si>
  <si>
    <t>Тара</t>
  </si>
  <si>
    <t>Туринск</t>
  </si>
  <si>
    <t>Тюкалинск</t>
  </si>
  <si>
    <t>Тюмень</t>
  </si>
  <si>
    <t>Ялуторовск</t>
  </si>
  <si>
    <t>Водопровод. Река</t>
  </si>
  <si>
    <t>Река</t>
  </si>
  <si>
    <t>Реки</t>
  </si>
  <si>
    <t>Колодцы. Река</t>
  </si>
  <si>
    <t>Озера и река</t>
  </si>
  <si>
    <t>Река и озера</t>
  </si>
  <si>
    <t>Ассениз.об., вывозка</t>
  </si>
  <si>
    <t>Вывозка</t>
  </si>
  <si>
    <t>Ассениз.об.</t>
  </si>
  <si>
    <t>Ассениз. об., вывозка</t>
  </si>
  <si>
    <t>жителей на 1 нижнего чина</t>
  </si>
  <si>
    <t>Томская</t>
  </si>
  <si>
    <t>Томск</t>
  </si>
  <si>
    <t>Барнаул</t>
  </si>
  <si>
    <t>Бийск</t>
  </si>
  <si>
    <t>Каинск</t>
  </si>
  <si>
    <t>Кузнецк</t>
  </si>
  <si>
    <t>Мариинск</t>
  </si>
  <si>
    <t>Змеиногорское</t>
  </si>
  <si>
    <t>Колывань</t>
  </si>
  <si>
    <t>Нарым</t>
  </si>
  <si>
    <t>Новониколаевск</t>
  </si>
  <si>
    <t>водопровод</t>
  </si>
  <si>
    <t>нет данных</t>
  </si>
  <si>
    <t>Колодцы, пруд. Реки</t>
  </si>
  <si>
    <t>Артез.колодцы. Реки</t>
  </si>
  <si>
    <t>Вывозка и зарывание</t>
  </si>
  <si>
    <t>Ассениз. обоз, вывозка</t>
  </si>
  <si>
    <t>Ассениз. обоз</t>
  </si>
  <si>
    <t>103 (кроме того временных 79 чел.)</t>
  </si>
  <si>
    <t>Енисейская</t>
  </si>
  <si>
    <t>Красноярск</t>
  </si>
  <si>
    <t>Ачинск</t>
  </si>
  <si>
    <t>Енисейск</t>
  </si>
  <si>
    <t>Канск</t>
  </si>
  <si>
    <t>Минусинск</t>
  </si>
  <si>
    <t>Туруханск</t>
  </si>
  <si>
    <t>Иркутск</t>
  </si>
  <si>
    <t>Балаганск</t>
  </si>
  <si>
    <t>Верхоленск</t>
  </si>
  <si>
    <t>Колодцы, канавы. Реки</t>
  </si>
  <si>
    <t>Колодцы. Реки</t>
  </si>
  <si>
    <t>Колодцец. Река</t>
  </si>
  <si>
    <t>Озера</t>
  </si>
  <si>
    <t>Ассениз.обоз, вывозка</t>
  </si>
  <si>
    <t>Ассениз. об.</t>
  </si>
  <si>
    <t>Киренск</t>
  </si>
  <si>
    <t>Нижнеудинск</t>
  </si>
  <si>
    <t>Илимск</t>
  </si>
  <si>
    <t>Забайкальская обл.</t>
  </si>
  <si>
    <t>скота убивается мало, пользуются привозным из деревень</t>
  </si>
  <si>
    <t>всего 4 человека</t>
  </si>
  <si>
    <t>Штат городской полиции</t>
  </si>
  <si>
    <t>Чита</t>
  </si>
  <si>
    <t>Акша</t>
  </si>
  <si>
    <t>Баргузин</t>
  </si>
  <si>
    <t>Верхнеудинск</t>
  </si>
  <si>
    <t>Нерчинск</t>
  </si>
  <si>
    <t>Селенгинск</t>
  </si>
  <si>
    <t>Троицкосавск</t>
  </si>
  <si>
    <t>Нерчинский завод</t>
  </si>
  <si>
    <t>Водопров.колодцы. Реки</t>
  </si>
  <si>
    <t>Речка</t>
  </si>
  <si>
    <t>Колодцы. Река, ключ</t>
  </si>
  <si>
    <t>Озеро и река</t>
  </si>
  <si>
    <t>Колодец</t>
  </si>
  <si>
    <t>Якутская область</t>
  </si>
  <si>
    <t>Якутск</t>
  </si>
  <si>
    <t>Верхоянск</t>
  </si>
  <si>
    <t>Вилюйск</t>
  </si>
  <si>
    <t>Олекминск</t>
  </si>
  <si>
    <t>Среднеколымск</t>
  </si>
  <si>
    <t>-</t>
  </si>
  <si>
    <t>Амурская область</t>
  </si>
  <si>
    <t>Благовещенск</t>
  </si>
  <si>
    <t>Зея-Пристань</t>
  </si>
  <si>
    <t>Приморская область</t>
  </si>
  <si>
    <t>Владивосток</t>
  </si>
  <si>
    <t>Николаевск</t>
  </si>
  <si>
    <t>Хабаровск</t>
  </si>
  <si>
    <t>Никольск-Уссурийский</t>
  </si>
  <si>
    <t>437, 2</t>
  </si>
  <si>
    <t>Колодцы</t>
  </si>
  <si>
    <t>Колодцы. Реки, ключи</t>
  </si>
  <si>
    <t>Водопровод. Реки</t>
  </si>
  <si>
    <t>Канализация, ассениз.об.</t>
  </si>
  <si>
    <t>Вероисповедный состав населения</t>
  </si>
  <si>
    <t>православных и старообрядцев</t>
  </si>
  <si>
    <t>магометан</t>
  </si>
  <si>
    <t>римско-католиков</t>
  </si>
  <si>
    <t>иудеев</t>
  </si>
  <si>
    <t>армяно-григориан</t>
  </si>
  <si>
    <t>прочих</t>
  </si>
  <si>
    <t>Племенной состав населения</t>
  </si>
  <si>
    <t>русских</t>
  </si>
  <si>
    <t>турко-татар</t>
  </si>
  <si>
    <t>поляков</t>
  </si>
  <si>
    <t>евреев</t>
  </si>
  <si>
    <t>немцев</t>
  </si>
  <si>
    <t>армян</t>
  </si>
  <si>
    <t>финнов</t>
  </si>
  <si>
    <t>Вероисповедный состав населения в %</t>
  </si>
  <si>
    <t>Племенной состав населения в %</t>
  </si>
  <si>
    <t>протестантов</t>
  </si>
  <si>
    <t>0,!</t>
  </si>
  <si>
    <t>3,(</t>
  </si>
  <si>
    <t>Мысовск</t>
  </si>
  <si>
    <t xml:space="preserve">нет данных </t>
  </si>
  <si>
    <t>Долгота</t>
  </si>
  <si>
    <t>Широта</t>
  </si>
  <si>
    <t>На реке, озере, железной дороге.</t>
  </si>
  <si>
    <t>Административное и иное значение</t>
  </si>
  <si>
    <t>Число жителей</t>
  </si>
  <si>
    <t>Муж.</t>
  </si>
  <si>
    <t>Всего</t>
  </si>
  <si>
    <t>Жен.</t>
  </si>
  <si>
    <t>Кроме того войск</t>
  </si>
  <si>
    <t>57.10</t>
  </si>
  <si>
    <t>56.06</t>
  </si>
  <si>
    <t>55.27</t>
  </si>
  <si>
    <t>61.15</t>
  </si>
  <si>
    <t>56.54</t>
  </si>
  <si>
    <t>58.03</t>
  </si>
  <si>
    <t>55.52</t>
  </si>
  <si>
    <t>56.39</t>
  </si>
  <si>
    <t>39.02</t>
  </si>
  <si>
    <t>34.44</t>
  </si>
  <si>
    <t>34.59</t>
  </si>
  <si>
    <t>43.04</t>
  </si>
  <si>
    <t>43.57</t>
  </si>
  <si>
    <t>33.20</t>
  </si>
  <si>
    <t>41.54</t>
  </si>
  <si>
    <t>35.12</t>
  </si>
  <si>
    <t>37.54</t>
  </si>
  <si>
    <t>36.00</t>
  </si>
  <si>
    <t>58.12</t>
  </si>
  <si>
    <t>63.56</t>
  </si>
  <si>
    <t>р. Иртыш</t>
  </si>
  <si>
    <t>р. Сосна</t>
  </si>
  <si>
    <t>р. Тобол, ж.д.</t>
  </si>
  <si>
    <t>р. Обь</t>
  </si>
  <si>
    <t>р. Тура</t>
  </si>
  <si>
    <t>р. Тура, ж.д.</t>
  </si>
  <si>
    <t>р. Тобол</t>
  </si>
  <si>
    <t>губернский город, пристань</t>
  </si>
  <si>
    <t>уездный город</t>
  </si>
  <si>
    <t>уездный город, центр ярм. торговли</t>
  </si>
  <si>
    <t>сведений нет</t>
  </si>
  <si>
    <t>в графе "всего" указано 9889</t>
  </si>
  <si>
    <t>54.38</t>
  </si>
  <si>
    <t>53.23</t>
  </si>
  <si>
    <t>54.56</t>
  </si>
  <si>
    <t>48.01</t>
  </si>
  <si>
    <t>56.52</t>
  </si>
  <si>
    <t>57.24</t>
  </si>
  <si>
    <t>52.00</t>
  </si>
  <si>
    <t>52.25</t>
  </si>
  <si>
    <t>51.15</t>
  </si>
  <si>
    <t>52.37</t>
  </si>
  <si>
    <t>56.30</t>
  </si>
  <si>
    <t>53.20</t>
  </si>
  <si>
    <t>52.32</t>
  </si>
  <si>
    <t>55.21</t>
  </si>
  <si>
    <t>53.46</t>
  </si>
  <si>
    <t>56.18</t>
  </si>
  <si>
    <t>51.08</t>
  </si>
  <si>
    <t>55.18</t>
  </si>
  <si>
    <t>58.55</t>
  </si>
  <si>
    <t>55.01</t>
  </si>
  <si>
    <t>р. Томь, ж.д.</t>
  </si>
  <si>
    <t>р. Бия</t>
  </si>
  <si>
    <t>р. Омь</t>
  </si>
  <si>
    <t>р. Томь</t>
  </si>
  <si>
    <t>ж.д.</t>
  </si>
  <si>
    <t>р. Обь, ж.д.</t>
  </si>
  <si>
    <t>губ. город, торгово-промышл.центр, пристань</t>
  </si>
  <si>
    <t>уездн. город, пристань</t>
  </si>
  <si>
    <t>уездн. город, торгов.центр</t>
  </si>
  <si>
    <t xml:space="preserve">уездн. город </t>
  </si>
  <si>
    <t>село администр. п. Змеиногорск. Уезда</t>
  </si>
  <si>
    <t>безуезд.город Томского уезда</t>
  </si>
  <si>
    <t>безуезд.город Томского уезда, пристань</t>
  </si>
  <si>
    <t>безуезд.город Томского уезда, торг. пункт</t>
  </si>
  <si>
    <t>уездный город, торг.пункт</t>
  </si>
  <si>
    <t>уездн. город, торгов. пункт, пристань</t>
  </si>
  <si>
    <t>уездн. город, торг. Пункт</t>
  </si>
  <si>
    <t>губ.город, пункт для перегрузки товаров</t>
  </si>
  <si>
    <t>окружной город</t>
  </si>
  <si>
    <t>уезд.город</t>
  </si>
  <si>
    <t>уезд.город, торг.пункт</t>
  </si>
  <si>
    <t>безуезд.город Енисейского уезда</t>
  </si>
  <si>
    <t>р. Енисей, ж.д.</t>
  </si>
  <si>
    <t>р. Чулым, ж.д.</t>
  </si>
  <si>
    <t>р. Енисей</t>
  </si>
  <si>
    <t>р. Кан, ж.д.</t>
  </si>
  <si>
    <t>реки Шар и Турухан</t>
  </si>
  <si>
    <t>62.32</t>
  </si>
  <si>
    <t>60.10</t>
  </si>
  <si>
    <t>61.51</t>
  </si>
  <si>
    <t>65.19</t>
  </si>
  <si>
    <t>61.21</t>
  </si>
  <si>
    <t>57.18</t>
  </si>
  <si>
    <t>56.01</t>
  </si>
  <si>
    <t>56.16</t>
  </si>
  <si>
    <t>58.27</t>
  </si>
  <si>
    <t>56.12</t>
  </si>
  <si>
    <t>53.43</t>
  </si>
  <si>
    <t>64.55</t>
  </si>
  <si>
    <t>Иркутская (сведения 1904 г.)</t>
  </si>
  <si>
    <t>73.51</t>
  </si>
  <si>
    <t>72.58</t>
  </si>
  <si>
    <t>75.00</t>
  </si>
  <si>
    <t>52.17</t>
  </si>
  <si>
    <t>53.48</t>
  </si>
  <si>
    <t>54.06</t>
  </si>
  <si>
    <t>р. Ангара, ж.д.</t>
  </si>
  <si>
    <t>р. Ангара</t>
  </si>
  <si>
    <t>р. Лена</t>
  </si>
  <si>
    <t>губернский город</t>
  </si>
  <si>
    <t>окруж.город</t>
  </si>
  <si>
    <t>77.47</t>
  </si>
  <si>
    <t>68.42</t>
  </si>
  <si>
    <t>73.28</t>
  </si>
  <si>
    <t>57.47</t>
  </si>
  <si>
    <t>54.55</t>
  </si>
  <si>
    <t>56.53</t>
  </si>
  <si>
    <t>реки Киренга и Лена</t>
  </si>
  <si>
    <t>р. Уда, ж.д.</t>
  </si>
  <si>
    <t>р. Илим</t>
  </si>
  <si>
    <t>безуезд.город Киренского окр.</t>
  </si>
  <si>
    <t>83.10</t>
  </si>
  <si>
    <t>79.18</t>
  </si>
  <si>
    <t>77.16</t>
  </si>
  <si>
    <t>86.15</t>
  </si>
  <si>
    <t>76.33</t>
  </si>
  <si>
    <t>76.07</t>
  </si>
  <si>
    <t>75.40</t>
  </si>
  <si>
    <t>89.17</t>
  </si>
  <si>
    <t>52.02</t>
  </si>
  <si>
    <t>50.15</t>
  </si>
  <si>
    <t>53.37</t>
  </si>
  <si>
    <t>51.50</t>
  </si>
  <si>
    <t>52.58</t>
  </si>
  <si>
    <t>51.06</t>
  </si>
  <si>
    <t>50.22</t>
  </si>
  <si>
    <t>51.47</t>
  </si>
  <si>
    <t>51.19</t>
  </si>
  <si>
    <t>р. Селенга, ж.д.</t>
  </si>
  <si>
    <t>р. Нерча, ж.д.</t>
  </si>
  <si>
    <t>р. Селенга</t>
  </si>
  <si>
    <t>оз. Байкал</t>
  </si>
  <si>
    <t>обл.город, торговый пункт</t>
  </si>
  <si>
    <t>окр.город</t>
  </si>
  <si>
    <t>окр.город, пограничный пункт</t>
  </si>
  <si>
    <t>безуезд. Город Селенгинск. окр., торг.пункт</t>
  </si>
  <si>
    <t>сел.,адм.пункт Нерчинского округа</t>
  </si>
  <si>
    <t>103.04</t>
  </si>
  <si>
    <t>91.15</t>
  </si>
  <si>
    <t>90.06</t>
  </si>
  <si>
    <t>126.50</t>
  </si>
  <si>
    <t>67.33</t>
  </si>
  <si>
    <t>63.45</t>
  </si>
  <si>
    <t>60.22</t>
  </si>
  <si>
    <t>67.10</t>
  </si>
  <si>
    <t>р. Яна</t>
  </si>
  <si>
    <t>р. Вилюй</t>
  </si>
  <si>
    <t>р. Колыма</t>
  </si>
  <si>
    <t>обл.город, торг.пункт</t>
  </si>
  <si>
    <t>окр.город, пристань</t>
  </si>
  <si>
    <t>окр.город, торг.пункт</t>
  </si>
  <si>
    <t>97.18</t>
  </si>
  <si>
    <t>97.15</t>
  </si>
  <si>
    <t>54.05</t>
  </si>
  <si>
    <t>реки Амур и Зея</t>
  </si>
  <si>
    <t>р. Зея</t>
  </si>
  <si>
    <t>безуезд.город Зейского окр., главн.пункт золотопром.предпр.</t>
  </si>
  <si>
    <t>101.35</t>
  </si>
  <si>
    <t>110.25</t>
  </si>
  <si>
    <t>104.46</t>
  </si>
  <si>
    <t>101.37</t>
  </si>
  <si>
    <t>43.07</t>
  </si>
  <si>
    <t>53.08</t>
  </si>
  <si>
    <t>48.28</t>
  </si>
  <si>
    <t>43.47</t>
  </si>
  <si>
    <t>залив Петра Великого</t>
  </si>
  <si>
    <t>р. Амур</t>
  </si>
  <si>
    <t>реки Уссури и Амур, ж.д.</t>
  </si>
  <si>
    <t>обл.город, крепость, торг.порт</t>
  </si>
  <si>
    <t>окр.город, коммерч.порт, рыбн.порт</t>
  </si>
  <si>
    <t>Величина площади</t>
  </si>
  <si>
    <t>Заселенной, в тыс. кв. сажен</t>
  </si>
  <si>
    <t>Замощенной, в тыс. кв. сажен</t>
  </si>
  <si>
    <t>Всей, в десятинах</t>
  </si>
  <si>
    <t>На одного жителя приходится квадратных сажен</t>
  </si>
  <si>
    <t>Жилые строения</t>
  </si>
  <si>
    <t>Общее число</t>
  </si>
  <si>
    <t>В том числе</t>
  </si>
  <si>
    <t>В том числе крытых</t>
  </si>
  <si>
    <t>Каменных</t>
  </si>
  <si>
    <t>Деревянных</t>
  </si>
  <si>
    <t>Смешанных (полукаменных)</t>
  </si>
  <si>
    <t>иных и нераспределенных</t>
  </si>
  <si>
    <t>железом</t>
  </si>
  <si>
    <t>деревом</t>
  </si>
  <si>
    <t>толем</t>
  </si>
  <si>
    <t>черепицей</t>
  </si>
  <si>
    <t>соломой</t>
  </si>
  <si>
    <t>иным материалом и нераспределенных</t>
  </si>
  <si>
    <t>Жителей на одно строение</t>
  </si>
  <si>
    <t>Улицы и переулки</t>
  </si>
  <si>
    <t>Число их</t>
  </si>
  <si>
    <t>Общая протяженность, версты</t>
  </si>
  <si>
    <t>Протяженность улиц/переулков, имеющих тротуары</t>
  </si>
  <si>
    <t>Всех</t>
  </si>
  <si>
    <t>Мощеных</t>
  </si>
  <si>
    <t>С одной стороны</t>
  </si>
  <si>
    <t>С обеих сторон</t>
  </si>
  <si>
    <t>Площади</t>
  </si>
  <si>
    <t>Общая площадь в тыс. кв. сажен</t>
  </si>
  <si>
    <t>Общая площадь замощенных, в тыс. кв. сажен</t>
  </si>
  <si>
    <t>Городские и общественн.сады</t>
  </si>
  <si>
    <t>Общее их протяжение в верстах</t>
  </si>
  <si>
    <t>Бульвары и улицы, обсаженные деревьями</t>
  </si>
  <si>
    <t>Процентное соотношение</t>
  </si>
  <si>
    <t>к общему протяжению улиц</t>
  </si>
  <si>
    <t>к заселенной площади</t>
  </si>
  <si>
    <t>мощеных улиц</t>
  </si>
  <si>
    <t>тротуаров</t>
  </si>
  <si>
    <t>бульваров и улиц, обсаженных деревьями</t>
  </si>
  <si>
    <t>площадей</t>
  </si>
  <si>
    <t>садов</t>
  </si>
  <si>
    <t>Примечание источника</t>
  </si>
  <si>
    <t>в г.Тара - "в т.ч. саманных"</t>
  </si>
  <si>
    <t>?</t>
  </si>
  <si>
    <t>Сведений нет</t>
  </si>
  <si>
    <t xml:space="preserve"> </t>
  </si>
  <si>
    <t>в г. Ишим - "землей и берестом" , в г. Тюкалинск - "землей" , в г. Колывань - "некрытых", в Новониколаевске - "дерном, щепой и землей", в г. Верхоянск - "землей"</t>
  </si>
  <si>
    <t>в г. Минусинск и Благовещенск - "глинобитных", в г. Верхнеудинск - "юрты и землянки", в г. Якутск и Олекминск - "юрты", в г. Хабаровск и Никольск-Уссурийский - "фанзы".</t>
  </si>
  <si>
    <t>Квартиры в год, в рублях</t>
  </si>
  <si>
    <t xml:space="preserve">Топливо (в рублях) </t>
  </si>
  <si>
    <t>Малой (менее 4 комнат)</t>
  </si>
  <si>
    <t>Осветительных материалов (в копейках)</t>
  </si>
  <si>
    <t>Керосина (1 фунта)</t>
  </si>
  <si>
    <t>Свечей стеариновых (1 фунт)</t>
  </si>
  <si>
    <t>Свечей сальных (1 фунт)</t>
  </si>
  <si>
    <t>Электричества (1000 уатт)</t>
  </si>
  <si>
    <t>Большой (свыше 6 комнат)</t>
  </si>
  <si>
    <t>Средней (4-6 комнат)</t>
  </si>
  <si>
    <t>500-1200</t>
  </si>
  <si>
    <t>1000-2000</t>
  </si>
  <si>
    <t>300-800</t>
  </si>
  <si>
    <t>420-540</t>
  </si>
  <si>
    <t>600-1000</t>
  </si>
  <si>
    <t>120-300</t>
  </si>
  <si>
    <t>240-300</t>
  </si>
  <si>
    <t>100-300</t>
  </si>
  <si>
    <t>погон.сажень дров 3</t>
  </si>
  <si>
    <t>погон.сажень дров 2,5</t>
  </si>
  <si>
    <t>погон.сажень дров 12 верш. 5</t>
  </si>
  <si>
    <t>погон.сажень дров 4,5-7</t>
  </si>
  <si>
    <t>погон.сажень берез.дров 2, соснов. 1,8</t>
  </si>
  <si>
    <t>сажень берез.дров 12 верш.однополен. 3</t>
  </si>
  <si>
    <t>сажень дров 2,5</t>
  </si>
  <si>
    <t>сажень 12 верш. дров 6,5</t>
  </si>
  <si>
    <t>погон.сажень дров 12 верш. 3,5-4</t>
  </si>
  <si>
    <t xml:space="preserve">погон.сажень однополен. березов. дров 3,5 </t>
  </si>
  <si>
    <t>5-6</t>
  </si>
  <si>
    <t>32-35</t>
  </si>
  <si>
    <t>30-35</t>
  </si>
  <si>
    <t>480-900</t>
  </si>
  <si>
    <t>300-480</t>
  </si>
  <si>
    <t>180-360</t>
  </si>
  <si>
    <t>360-600</t>
  </si>
  <si>
    <t>300-700</t>
  </si>
  <si>
    <t>180-300</t>
  </si>
  <si>
    <t>200-360</t>
  </si>
  <si>
    <t>60-120</t>
  </si>
  <si>
    <t>24-180</t>
  </si>
  <si>
    <t>саж. березов.дров 4,8, соснов. 3,5-3,9, кам.угля 1 п. 13-15.</t>
  </si>
  <si>
    <t>погон. саж. дров 5,5, кам.угля 1 п. 15 к.</t>
  </si>
  <si>
    <t>саж. дров ?</t>
  </si>
  <si>
    <t>пог.саж.дров 5,5, кам.угля 1 п. 15 к.</t>
  </si>
  <si>
    <t>квартирн. саж.дров с доставкой 4,35, кам. угля 1 п. 9 коп.</t>
  </si>
  <si>
    <t>квартирн. саж.дров 3 кам. угля 1 п. 8 коп.</t>
  </si>
  <si>
    <t xml:space="preserve">саж.дров 12, верш. 5,5-6,5, кизяка 1 т. 5. </t>
  </si>
  <si>
    <t>погон. саж.берез.дров 4,5</t>
  </si>
  <si>
    <t>сажень однополен. дров 1,8-2,6</t>
  </si>
  <si>
    <t>куб. сажень дров 16,4-20, кам. угля 1 п. 15 коп.</t>
  </si>
  <si>
    <t>6-8</t>
  </si>
  <si>
    <t>5-7</t>
  </si>
  <si>
    <t>4,5-5</t>
  </si>
  <si>
    <t>35-38</t>
  </si>
  <si>
    <t>25-30</t>
  </si>
  <si>
    <t>600-900</t>
  </si>
  <si>
    <t>400-500</t>
  </si>
  <si>
    <t>240-420</t>
  </si>
  <si>
    <t>180-240</t>
  </si>
  <si>
    <t>360-700</t>
  </si>
  <si>
    <t>саж.берез.дров 12 верш. 3,3-4,5, соснов. 2,7-4</t>
  </si>
  <si>
    <t>саж.берез.дров 11 верш. 3,5</t>
  </si>
  <si>
    <t>саж.берез.дров 12 верш. 4,3</t>
  </si>
  <si>
    <t>саж.берез.дров 12 верш. 4, сосн. 3, кам.угля 1 п. 12-13 к.</t>
  </si>
  <si>
    <t>саж. дров 2,5</t>
  </si>
  <si>
    <t>30-32</t>
  </si>
  <si>
    <t>V. Врачебная  помощь</t>
  </si>
  <si>
    <t xml:space="preserve">Название губерний  и городов </t>
  </si>
  <si>
    <t xml:space="preserve">Лечебных заведений </t>
  </si>
  <si>
    <t xml:space="preserve">Аптек и аптекарских магазинов </t>
  </si>
  <si>
    <t>Число лиц медицинского персонала</t>
  </si>
  <si>
    <t>Жителей</t>
  </si>
  <si>
    <t>Больниц и госпиталей специальн. назначения: монастыр., тюремн., военных, училищн., фабричн., жел. дор. и др.</t>
  </si>
  <si>
    <t xml:space="preserve">Больницы и дома для умалишённых </t>
  </si>
  <si>
    <t>Больниц</t>
  </si>
  <si>
    <t>Приемн. покоев</t>
  </si>
  <si>
    <t>Итого мест</t>
  </si>
  <si>
    <t>Аптек</t>
  </si>
  <si>
    <t>Аптекарских магазинов</t>
  </si>
  <si>
    <t>Врачей</t>
  </si>
  <si>
    <t>Фельдшеров</t>
  </si>
  <si>
    <t>Фельдшериц</t>
  </si>
  <si>
    <t>Акушерок и повивальных бабок</t>
  </si>
  <si>
    <t xml:space="preserve">Дантистов </t>
  </si>
  <si>
    <t>Оспопрививателей</t>
  </si>
  <si>
    <t>На одно больничное место</t>
  </si>
  <si>
    <t>На одну аптеку</t>
  </si>
  <si>
    <t>На одного врача</t>
  </si>
  <si>
    <t>Больниц и госпиталей</t>
  </si>
  <si>
    <t>Приемных покоев</t>
  </si>
  <si>
    <t>Число</t>
  </si>
  <si>
    <t xml:space="preserve">В них мест </t>
  </si>
  <si>
    <t>В них мест</t>
  </si>
  <si>
    <t xml:space="preserve">Мужского пола </t>
  </si>
  <si>
    <t xml:space="preserve">Женского пола </t>
  </si>
  <si>
    <t>Итого</t>
  </si>
  <si>
    <t>Тобольская губ.</t>
  </si>
  <si>
    <t xml:space="preserve">свед. нет </t>
  </si>
  <si>
    <t>свед. нет</t>
  </si>
  <si>
    <t>Ново-Николаевск</t>
  </si>
  <si>
    <t>Енисейская губ.</t>
  </si>
  <si>
    <t xml:space="preserve">Туруханск </t>
  </si>
  <si>
    <t>Иркутская губ. (сведения 1904 г.)</t>
  </si>
  <si>
    <t xml:space="preserve">Нижнеудинск </t>
  </si>
  <si>
    <t xml:space="preserve">Илимск </t>
  </si>
  <si>
    <t xml:space="preserve">Забайкальская обл. </t>
  </si>
  <si>
    <t>Нерчинский зав.</t>
  </si>
  <si>
    <t>Якутская обл.</t>
  </si>
  <si>
    <t>Средне-Колымск</t>
  </si>
  <si>
    <t>Амурская обл.</t>
  </si>
  <si>
    <t>Приморская обл.</t>
  </si>
  <si>
    <t>Томская губ.</t>
  </si>
  <si>
    <t>VI. Средства сообщения</t>
  </si>
  <si>
    <t>Извозчики (число)</t>
  </si>
  <si>
    <t>Городские железные дороги (протяжение  в верстах)</t>
  </si>
  <si>
    <t>Телеграф</t>
  </si>
  <si>
    <t>Телефон</t>
  </si>
  <si>
    <t>Городское пароходство. Протяжение пути в верстах</t>
  </si>
  <si>
    <t>Летом</t>
  </si>
  <si>
    <t>Зимой</t>
  </si>
  <si>
    <t>Электрических</t>
  </si>
  <si>
    <t>Паровых</t>
  </si>
  <si>
    <t>Конных</t>
  </si>
  <si>
    <t>Число телеграфн. отделений</t>
  </si>
  <si>
    <t>Протяж. сети в верст.</t>
  </si>
  <si>
    <t>Число абонентов</t>
  </si>
  <si>
    <t>Жителей на 1 абонента</t>
  </si>
  <si>
    <t>Одноколейных</t>
  </si>
  <si>
    <t>Двухколейных</t>
  </si>
  <si>
    <t xml:space="preserve">VII. Гостиницы и трактирные заведения  </t>
  </si>
  <si>
    <t>Название губерний  и городов.</t>
  </si>
  <si>
    <t>в Иркутске и Балаганске - "в том числе трактиры, харчевни, чайные и др."</t>
  </si>
  <si>
    <t>Буфеты</t>
  </si>
  <si>
    <t>Всего трактирных заведений</t>
  </si>
  <si>
    <t>Харчевни, столовые, закусочные, чайные  и кофейные</t>
  </si>
  <si>
    <t xml:space="preserve">Постоялые дворы </t>
  </si>
  <si>
    <t>Гостиницы и номера для приезжающих</t>
  </si>
  <si>
    <t>Пивные лавки и винницы</t>
  </si>
  <si>
    <t>Жителей на 1 трактирное заведение</t>
  </si>
  <si>
    <t>Рестораны и квартиры</t>
  </si>
  <si>
    <t>Заведения печати</t>
  </si>
  <si>
    <t>Жителей на одно полиграфическое заведение</t>
  </si>
  <si>
    <t xml:space="preserve">Фотографии </t>
  </si>
  <si>
    <t>Типографии</t>
  </si>
  <si>
    <t>Литографии</t>
  </si>
  <si>
    <t>Типо-литографии</t>
  </si>
  <si>
    <t>6105 (?)</t>
  </si>
  <si>
    <t xml:space="preserve">Театры </t>
  </si>
  <si>
    <t>Клубные и иные сцены</t>
  </si>
  <si>
    <t>Народные дома</t>
  </si>
  <si>
    <t>Цирки</t>
  </si>
  <si>
    <t>Музеи</t>
  </si>
  <si>
    <t>Постоянные</t>
  </si>
  <si>
    <t>Временные</t>
  </si>
  <si>
    <t xml:space="preserve">Временные </t>
  </si>
  <si>
    <t xml:space="preserve">Змеиногорское </t>
  </si>
  <si>
    <t>1 (При Географическом Обществе)</t>
  </si>
  <si>
    <t xml:space="preserve"> свед. нет</t>
  </si>
  <si>
    <t>Число церквей</t>
  </si>
  <si>
    <t>Число молитвенных домов</t>
  </si>
  <si>
    <t>Число часовен</t>
  </si>
  <si>
    <t>Всего храмов</t>
  </si>
  <si>
    <t>Жителей на 1 храм</t>
  </si>
  <si>
    <t>Число монастырей</t>
  </si>
  <si>
    <t xml:space="preserve">№ по порядку </t>
  </si>
  <si>
    <t>Православных и единоверч.</t>
  </si>
  <si>
    <t>Католических (костелов)</t>
  </si>
  <si>
    <t>Протестантских (кирок)</t>
  </si>
  <si>
    <t>Армяно-грегорианских</t>
  </si>
  <si>
    <t>Магометанских (мечетей)</t>
  </si>
  <si>
    <t>Иудейских (синагог)</t>
  </si>
  <si>
    <t>Прочих</t>
  </si>
  <si>
    <t xml:space="preserve">Всего </t>
  </si>
  <si>
    <t>Старообрядческих и сектантских</t>
  </si>
  <si>
    <t xml:space="preserve">Католических </t>
  </si>
  <si>
    <t xml:space="preserve">Протестантских </t>
  </si>
  <si>
    <t>Магометанских</t>
  </si>
  <si>
    <t xml:space="preserve">Иудейских </t>
  </si>
  <si>
    <t>Иных</t>
  </si>
  <si>
    <t>Православных</t>
  </si>
  <si>
    <t>Старообрядческих скитов</t>
  </si>
  <si>
    <t>Армяно-григорианских</t>
  </si>
  <si>
    <t>Мужских</t>
  </si>
  <si>
    <t>Женских</t>
  </si>
  <si>
    <t xml:space="preserve">Женских </t>
  </si>
  <si>
    <t xml:space="preserve">Мужских </t>
  </si>
  <si>
    <t xml:space="preserve">Тобольск         </t>
  </si>
  <si>
    <t>Иркутская губ. (сведения  1904 г.)</t>
  </si>
  <si>
    <t>свед.нет</t>
  </si>
  <si>
    <t>XVIII. Ярмарки, торжки, базары и постоянные склады</t>
  </si>
  <si>
    <t>Ярмарки и торжки</t>
  </si>
  <si>
    <t>Базары</t>
  </si>
  <si>
    <t>Постоянные склады</t>
  </si>
  <si>
    <t xml:space="preserve"> Время их</t>
  </si>
  <si>
    <t>Главные предметы торга</t>
  </si>
  <si>
    <t>Сумма оборотов (в тыс. руб.)</t>
  </si>
  <si>
    <t xml:space="preserve">Число базаров в неделю </t>
  </si>
  <si>
    <t xml:space="preserve">Лесных материалов </t>
  </si>
  <si>
    <t>Строительных материалов</t>
  </si>
  <si>
    <t>Каменного угля и кокса</t>
  </si>
  <si>
    <t xml:space="preserve">Элеваторы и склады хлеба </t>
  </si>
  <si>
    <t>Весною</t>
  </si>
  <si>
    <t>Осенью</t>
  </si>
  <si>
    <t>Зимою</t>
  </si>
  <si>
    <t xml:space="preserve">Число складов </t>
  </si>
  <si>
    <t xml:space="preserve">Годовой оборот в тыс. руб. </t>
  </si>
  <si>
    <t>Число элеваторов</t>
  </si>
  <si>
    <t xml:space="preserve">Вместимость в тыс. пуд. или годовой оборот в тыс. руб. </t>
  </si>
  <si>
    <t>20,0 пуд.</t>
  </si>
  <si>
    <t xml:space="preserve">Мануф., бакал., колониальн. и скобян. тов., битая птица и пух </t>
  </si>
  <si>
    <t>Кожи, сало, масло, стрелян. птица, лошади</t>
  </si>
  <si>
    <t>Дрова, сено и лесные материалы</t>
  </si>
  <si>
    <t xml:space="preserve">Кожи, скотские и другие товары </t>
  </si>
  <si>
    <t xml:space="preserve">Пищевые продукты </t>
  </si>
  <si>
    <t>700,0 пуд.</t>
  </si>
  <si>
    <t>1 (кроме того имеется 2 склада сельскохозяйственных машин и орудий)</t>
  </si>
  <si>
    <t xml:space="preserve">Хлеб, сено, дрова и сельскохоз. продукты </t>
  </si>
  <si>
    <t>200,0 пуд.</t>
  </si>
  <si>
    <t>Сырые и  хлебные  продукты</t>
  </si>
  <si>
    <t>Сырые и хлебные продукты</t>
  </si>
  <si>
    <t>Жизненные припасы</t>
  </si>
  <si>
    <t>Хлеб</t>
  </si>
  <si>
    <t>5,0 пуд.</t>
  </si>
  <si>
    <t>Лошади</t>
  </si>
  <si>
    <t>Хлеб, предметы первой необходимости</t>
  </si>
  <si>
    <t>Хлеб, мясо, овчины, кожи</t>
  </si>
  <si>
    <t xml:space="preserve">Хлеб, сено, кожи, мануф., скобян., галантер., бакал. товары </t>
  </si>
  <si>
    <t xml:space="preserve">Лошади и другие товары </t>
  </si>
  <si>
    <t>Хлеб, мясо, дрова и разные крест. изделия</t>
  </si>
  <si>
    <t>Предметы первой необходимости</t>
  </si>
  <si>
    <t>Лесной материал, хлеб и съестн. прод.</t>
  </si>
  <si>
    <t>Хлеб, мясо, овощи, рыба, дрова, сено</t>
  </si>
  <si>
    <t>4,0 пуд.</t>
  </si>
  <si>
    <t>Хлеб, мясо, сало, рыбо, овощи, яйца, масло, обувь, лесной материал</t>
  </si>
  <si>
    <t xml:space="preserve">Хлеб, животные продукты </t>
  </si>
  <si>
    <t>Сельскохоз. и съестные продукты</t>
  </si>
  <si>
    <t>1 (в т.ч. склады строит. материалов)</t>
  </si>
  <si>
    <t>5 (в т.ч. склады строит. материалов)</t>
  </si>
  <si>
    <t>– (всего 11 складов, неизвестно каких)</t>
  </si>
  <si>
    <t>Мануфактурные и железные товары</t>
  </si>
  <si>
    <t>Мука, мануфактурные товары</t>
  </si>
  <si>
    <t>Кожи</t>
  </si>
  <si>
    <t xml:space="preserve">Мануфактура </t>
  </si>
  <si>
    <t>1016, 5</t>
  </si>
  <si>
    <t>Хлебные продукты</t>
  </si>
  <si>
    <t xml:space="preserve">Предметы первой необходимости и припасы продовольствия </t>
  </si>
  <si>
    <t>Сельскохозяйственные продукты</t>
  </si>
  <si>
    <t>Мука и зерно</t>
  </si>
  <si>
    <t>23,0 пуд.</t>
  </si>
  <si>
    <t xml:space="preserve">Предметы первой необходимости </t>
  </si>
  <si>
    <t>5  (в т.ч. склады строит. материалов)</t>
  </si>
  <si>
    <t xml:space="preserve"> 330,4 (в т.ч. склады строит. материалов)</t>
  </si>
  <si>
    <t>Мясо, рыба, птица, овощи, плоды, хлеб и прочие товары</t>
  </si>
  <si>
    <t>Жизненные припасы, готовое платье</t>
  </si>
  <si>
    <t xml:space="preserve">Скот, хлеб, съестные  продукты </t>
  </si>
  <si>
    <t xml:space="preserve">Скот, хлеб, съестные продукты </t>
  </si>
  <si>
    <t>4(? - размыто)</t>
  </si>
  <si>
    <t>15(?)</t>
  </si>
  <si>
    <t>7(? - размыто)</t>
  </si>
  <si>
    <t>Число призреваемых обоего пола</t>
  </si>
  <si>
    <t>Число приютов</t>
  </si>
  <si>
    <t>Число  мест</t>
  </si>
  <si>
    <t>Число домов</t>
  </si>
  <si>
    <t>Число комнат</t>
  </si>
  <si>
    <t>Число квартир</t>
  </si>
  <si>
    <t xml:space="preserve">Приюты для взрослых </t>
  </si>
  <si>
    <t xml:space="preserve">Приюты для детей </t>
  </si>
  <si>
    <t>Потребительные общества</t>
  </si>
  <si>
    <t xml:space="preserve">Ночлежные дома </t>
  </si>
  <si>
    <t xml:space="preserve">Дешевые квартиры </t>
  </si>
  <si>
    <t>Дома трудолюбия</t>
  </si>
  <si>
    <t>XX. Общества благотворительности и взаимопомощи</t>
  </si>
  <si>
    <t>Съестные припасы, жиров. тов. и скот</t>
  </si>
  <si>
    <t>36-96</t>
  </si>
  <si>
    <t>48-96</t>
  </si>
  <si>
    <t>24-60</t>
  </si>
  <si>
    <t>саж.дров 1,9-6,1</t>
  </si>
  <si>
    <t>саж.дров 4</t>
  </si>
  <si>
    <t>саж.дров 1,6-2</t>
  </si>
  <si>
    <t>саж.дров 2,8-3</t>
  </si>
  <si>
    <t>саж.дров 3-4</t>
  </si>
  <si>
    <t>саж.дров 1</t>
  </si>
  <si>
    <t>7-9</t>
  </si>
  <si>
    <t>12-15</t>
  </si>
  <si>
    <t>25-32</t>
  </si>
  <si>
    <t>29-30</t>
  </si>
  <si>
    <t>погон.саж.дров 5,5, кам.угля 1п. 7,5 коп.</t>
  </si>
  <si>
    <t>360-1200</t>
  </si>
  <si>
    <t>600-960</t>
  </si>
  <si>
    <t>240-360</t>
  </si>
  <si>
    <t>300-720</t>
  </si>
  <si>
    <t>200-300</t>
  </si>
  <si>
    <t>60-180</t>
  </si>
  <si>
    <t>120-240</t>
  </si>
  <si>
    <t>саж.однополен.лиственн.дров 3, сосновых 2,5</t>
  </si>
  <si>
    <t>погон.саж.однополен.дров 3,5</t>
  </si>
  <si>
    <t>погон.саж.12 верш.дров 3,5-5</t>
  </si>
  <si>
    <t>погон.саж.лиственн.дров с доставкой 5,8</t>
  </si>
  <si>
    <t>погон.саж.12 верш.дров 1,5</t>
  </si>
  <si>
    <t>саж.однополен. 12 верш.дров 3,2</t>
  </si>
  <si>
    <t>куб.саж.12 верш.дров 12</t>
  </si>
  <si>
    <t>10-13,8</t>
  </si>
  <si>
    <t>28-40</t>
  </si>
  <si>
    <t>120-180</t>
  </si>
  <si>
    <t>36-180</t>
  </si>
  <si>
    <t>1200-1800</t>
  </si>
  <si>
    <t>720-1200</t>
  </si>
  <si>
    <t>погон. саж.дров длин.3/4-1 аршин 2,5-3,5</t>
  </si>
  <si>
    <t>саж.дров 2-2,5</t>
  </si>
  <si>
    <t>саж.дров 2,4</t>
  </si>
  <si>
    <t>куб.саж.дров 10-12</t>
  </si>
  <si>
    <t>кв.саж.листвен.дров 16 верш. 8, кокса 1 п. 1,5</t>
  </si>
  <si>
    <t>саж.12 верш.дров 5,5</t>
  </si>
  <si>
    <t>24-40</t>
  </si>
  <si>
    <t>900-4800</t>
  </si>
  <si>
    <t>600-2800</t>
  </si>
  <si>
    <t>300-1800</t>
  </si>
  <si>
    <t>куб.саж.дров 28-40, кам.угля тонна 9-10,5</t>
  </si>
  <si>
    <t>пог.саж. 3-х поленн.меры 6, кам.угля 1п.30 коп, кокса 1 п. 80 к.</t>
  </si>
  <si>
    <t>саж.дров 12 верш. 4-6, кам.угля 1 п. 45-55 к.</t>
  </si>
  <si>
    <t>куб.саж.дров 24-30, кам.угля 1 п. 8-12 к.</t>
  </si>
  <si>
    <t>в Благовещенске: "2 руб.80 к.банка весом в 36 фунтов. В Николаевске "за две банки в 72 ф. 2 р.80к. В Хабаровске "банка в 32 ф. 2 р.80коп.</t>
  </si>
  <si>
    <t>27,5-31,3</t>
  </si>
  <si>
    <t>22-30</t>
  </si>
  <si>
    <t>28-30</t>
  </si>
  <si>
    <t>35-50</t>
  </si>
  <si>
    <t>Название губерний  и городов</t>
  </si>
  <si>
    <t>Хлеба 1 фунт</t>
  </si>
  <si>
    <t>Мяса 1 фунт</t>
  </si>
  <si>
    <t>Ржаного</t>
  </si>
  <si>
    <t>Пшеничного</t>
  </si>
  <si>
    <t>Лучшего сорта</t>
  </si>
  <si>
    <t>Худшего сорта</t>
  </si>
  <si>
    <t>Соли 1 фунт</t>
  </si>
  <si>
    <t>Сахару 1 фунт</t>
  </si>
  <si>
    <t>20-22</t>
  </si>
  <si>
    <t>17-18</t>
  </si>
  <si>
    <t>16-18</t>
  </si>
  <si>
    <t>12-14</t>
  </si>
  <si>
    <t>8-12</t>
  </si>
  <si>
    <t>8-10</t>
  </si>
  <si>
    <t>2-3</t>
  </si>
  <si>
    <t>3-5</t>
  </si>
  <si>
    <t>4-6</t>
  </si>
  <si>
    <t>7-8</t>
  </si>
  <si>
    <t>2-2,5</t>
  </si>
  <si>
    <t>9-10</t>
  </si>
  <si>
    <t>8</t>
  </si>
  <si>
    <t>10</t>
  </si>
  <si>
    <t>9</t>
  </si>
  <si>
    <t>7</t>
  </si>
  <si>
    <t>13</t>
  </si>
  <si>
    <t>12</t>
  </si>
  <si>
    <t>6-10</t>
  </si>
  <si>
    <t>11</t>
  </si>
  <si>
    <t>2</t>
  </si>
  <si>
    <t>4</t>
  </si>
  <si>
    <t>3</t>
  </si>
  <si>
    <t>1,5</t>
  </si>
  <si>
    <t>2,5</t>
  </si>
  <si>
    <t>1,3</t>
  </si>
  <si>
    <t>18</t>
  </si>
  <si>
    <t>19</t>
  </si>
  <si>
    <t>20</t>
  </si>
  <si>
    <t>17</t>
  </si>
  <si>
    <t>16</t>
  </si>
  <si>
    <t>1</t>
  </si>
  <si>
    <t>15</t>
  </si>
  <si>
    <t>3,5</t>
  </si>
  <si>
    <t>5</t>
  </si>
  <si>
    <t>14</t>
  </si>
  <si>
    <t>11,5</t>
  </si>
  <si>
    <t>25</t>
  </si>
  <si>
    <t>4,5</t>
  </si>
  <si>
    <t>12-13</t>
  </si>
  <si>
    <t>10-11</t>
  </si>
  <si>
    <t>10-13</t>
  </si>
  <si>
    <t xml:space="preserve">Иркутская </t>
  </si>
  <si>
    <t>4-5</t>
  </si>
  <si>
    <t>9-12</t>
  </si>
  <si>
    <t>8,6</t>
  </si>
  <si>
    <t>1,7</t>
  </si>
  <si>
    <t>17,4</t>
  </si>
  <si>
    <t>21</t>
  </si>
  <si>
    <t>18-24</t>
  </si>
  <si>
    <t>10,3</t>
  </si>
  <si>
    <t>8,5</t>
  </si>
  <si>
    <t>16,5</t>
  </si>
  <si>
    <t>3,5-5</t>
  </si>
  <si>
    <t>23</t>
  </si>
  <si>
    <t>15,5</t>
  </si>
  <si>
    <t>5-8</t>
  </si>
  <si>
    <t>3-6</t>
  </si>
  <si>
    <t>6</t>
  </si>
  <si>
    <t>1,8</t>
  </si>
  <si>
    <t>1,6</t>
  </si>
  <si>
    <t>1,4</t>
  </si>
  <si>
    <t>2,3</t>
  </si>
  <si>
    <t>18,6</t>
  </si>
  <si>
    <t>3-4</t>
  </si>
  <si>
    <t>4-7</t>
  </si>
  <si>
    <t>10-12</t>
  </si>
  <si>
    <t>7-10</t>
  </si>
  <si>
    <t>24</t>
  </si>
  <si>
    <t>20-25</t>
  </si>
  <si>
    <t>3,8</t>
  </si>
  <si>
    <t>4,4</t>
  </si>
  <si>
    <t>22</t>
  </si>
  <si>
    <t>13-14</t>
  </si>
  <si>
    <t>12,5</t>
  </si>
  <si>
    <t>8-9</t>
  </si>
  <si>
    <t>6-7</t>
  </si>
  <si>
    <t>11,3</t>
  </si>
  <si>
    <t>24-25</t>
  </si>
  <si>
    <t>45</t>
  </si>
  <si>
    <t>28</t>
  </si>
  <si>
    <t>30</t>
  </si>
  <si>
    <t>90</t>
  </si>
  <si>
    <t>8,8</t>
  </si>
  <si>
    <t>4-4,5</t>
  </si>
  <si>
    <t>2,5-3,5</t>
  </si>
  <si>
    <t>19-20</t>
  </si>
  <si>
    <t>1,8-3</t>
  </si>
  <si>
    <t>в Благовещенске: "яричного"</t>
  </si>
  <si>
    <t>3,8-4</t>
  </si>
  <si>
    <t>6-6,3</t>
  </si>
  <si>
    <t>4,5-6</t>
  </si>
  <si>
    <t>12-17</t>
  </si>
  <si>
    <t>11,5-15</t>
  </si>
  <si>
    <t>1,3-1,5</t>
  </si>
  <si>
    <t>15,5-16</t>
  </si>
  <si>
    <t>5,5-6</t>
  </si>
  <si>
    <t>16-16,3</t>
  </si>
  <si>
    <t>18,2</t>
  </si>
  <si>
    <t>15-15,5</t>
  </si>
  <si>
    <t>16-19</t>
  </si>
  <si>
    <t>3,3</t>
  </si>
  <si>
    <t>4,3</t>
  </si>
  <si>
    <t>2,5-3</t>
  </si>
  <si>
    <t>3,5-4</t>
  </si>
  <si>
    <t>110</t>
  </si>
  <si>
    <t>50</t>
  </si>
  <si>
    <t>2,4-25</t>
  </si>
  <si>
    <t>7-7,5</t>
  </si>
  <si>
    <t>35</t>
  </si>
  <si>
    <t>16,3</t>
  </si>
  <si>
    <t>14,5</t>
  </si>
  <si>
    <t>15,5-16,5</t>
  </si>
  <si>
    <t>20-21</t>
  </si>
  <si>
    <t>5,8-6,3</t>
  </si>
  <si>
    <t>1,8-2,5</t>
  </si>
  <si>
    <t>15-15,8</t>
  </si>
  <si>
    <t>18-18,5</t>
  </si>
  <si>
    <t>5,5-5,8</t>
  </si>
  <si>
    <t>17,5</t>
  </si>
  <si>
    <t>11,3-12</t>
  </si>
  <si>
    <t>5-12</t>
  </si>
  <si>
    <t>15,3-15,5</t>
  </si>
  <si>
    <t>Домашней прислуге в 1 месяц (в руб.)</t>
  </si>
  <si>
    <t>Чернорабочим в 1 день (в коп.)</t>
  </si>
  <si>
    <t>мужской</t>
  </si>
  <si>
    <t>женской</t>
  </si>
  <si>
    <t>12-20</t>
  </si>
  <si>
    <t>10-30</t>
  </si>
  <si>
    <t>10-40</t>
  </si>
  <si>
    <t>7-15</t>
  </si>
  <si>
    <t>6-13</t>
  </si>
  <si>
    <t>3-15</t>
  </si>
  <si>
    <t>2-10</t>
  </si>
  <si>
    <t>50-80</t>
  </si>
  <si>
    <t>150</t>
  </si>
  <si>
    <t>100</t>
  </si>
  <si>
    <t>70</t>
  </si>
  <si>
    <t>100-120</t>
  </si>
  <si>
    <t>60</t>
  </si>
  <si>
    <t>70-80</t>
  </si>
  <si>
    <t>50-100</t>
  </si>
  <si>
    <t>30-60</t>
  </si>
  <si>
    <t>50-60</t>
  </si>
  <si>
    <t>40</t>
  </si>
  <si>
    <t>50-70</t>
  </si>
  <si>
    <t>30-70</t>
  </si>
  <si>
    <t>10-20</t>
  </si>
  <si>
    <t>8-25</t>
  </si>
  <si>
    <t>15-20</t>
  </si>
  <si>
    <t>5-20</t>
  </si>
  <si>
    <t>10-14</t>
  </si>
  <si>
    <t>10-50</t>
  </si>
  <si>
    <t>5-10</t>
  </si>
  <si>
    <t>5-15</t>
  </si>
  <si>
    <t>4-10</t>
  </si>
  <si>
    <t>3-8</t>
  </si>
  <si>
    <t>3-10</t>
  </si>
  <si>
    <t>200</t>
  </si>
  <si>
    <t>60-90</t>
  </si>
  <si>
    <t>80-180</t>
  </si>
  <si>
    <t>80-125</t>
  </si>
  <si>
    <t>80</t>
  </si>
  <si>
    <t>80-130</t>
  </si>
  <si>
    <t>90-110</t>
  </si>
  <si>
    <t>70-120</t>
  </si>
  <si>
    <t>65-100</t>
  </si>
  <si>
    <t>40-60</t>
  </si>
  <si>
    <t>40-80</t>
  </si>
  <si>
    <t>40-70</t>
  </si>
  <si>
    <t>70-90</t>
  </si>
  <si>
    <t>8-120</t>
  </si>
  <si>
    <t>10-25</t>
  </si>
  <si>
    <t>15-40</t>
  </si>
  <si>
    <t>70-100</t>
  </si>
  <si>
    <t>65-150</t>
  </si>
  <si>
    <t>80-120</t>
  </si>
  <si>
    <t>80-100</t>
  </si>
  <si>
    <t>40-50</t>
  </si>
  <si>
    <t>3-7</t>
  </si>
  <si>
    <t>В Сургуте: "на готовом содержании". В Красноярске: "летом 1 руб., зимою 70 коп. на своем содержании". В Иркутске, Верхоленске: "в месяц в руб. на хозяйском содержании"</t>
  </si>
  <si>
    <t>18-30</t>
  </si>
  <si>
    <t>8-15</t>
  </si>
  <si>
    <t>100-150</t>
  </si>
  <si>
    <t>100-130</t>
  </si>
  <si>
    <t>30-50</t>
  </si>
  <si>
    <t>30-40</t>
  </si>
  <si>
    <t>10-75</t>
  </si>
  <si>
    <t>20-40</t>
  </si>
  <si>
    <t>15-30</t>
  </si>
  <si>
    <t>10-15</t>
  </si>
  <si>
    <t>125</t>
  </si>
  <si>
    <t>75</t>
  </si>
  <si>
    <t>100-125</t>
  </si>
  <si>
    <t>2-5</t>
  </si>
  <si>
    <t>58</t>
  </si>
  <si>
    <t>36</t>
  </si>
  <si>
    <t>15-100</t>
  </si>
  <si>
    <t>в Сургуте: "зимой 12 р., весной и летом 20 р. В Ялуторовске, Томске: "на готовом содержании". В Киренске, Зея-Пристани: "на своем содержании"</t>
  </si>
  <si>
    <t>В Ялуторовске, Зея-Пристани: "на готовом содержании"</t>
  </si>
  <si>
    <t>20-30</t>
  </si>
  <si>
    <t>8-40</t>
  </si>
  <si>
    <t>20-75</t>
  </si>
  <si>
    <t>5-30</t>
  </si>
  <si>
    <t>100-250</t>
  </si>
  <si>
    <t>В Сургуте: "на готовом содержании". В Красноярске: "летом 1 руб., зимою 70 коп. на своем содержании". В Иркутске, Верхоленске: "в месяц в руб. на хозяйском содержании". Во Владивостоке: "русскому чернорабочему 1 рубль, китайцу 80 коп."</t>
  </si>
  <si>
    <t>Православные и единоверческие</t>
  </si>
  <si>
    <t>Католические</t>
  </si>
  <si>
    <t>Протестантские</t>
  </si>
  <si>
    <t>Мусульманские</t>
  </si>
  <si>
    <t>Иудейские</t>
  </si>
  <si>
    <t>Прочие</t>
  </si>
  <si>
    <t>Библиотеки и читальни (число)</t>
  </si>
  <si>
    <t>Периодическая пресса (число)</t>
  </si>
  <si>
    <t>Библиотеки</t>
  </si>
  <si>
    <t>Читальни</t>
  </si>
  <si>
    <t>Библиотеки-читальни</t>
  </si>
  <si>
    <t>Итого книгохранилищ</t>
  </si>
  <si>
    <t>Жителей на одно книгохранилище</t>
  </si>
  <si>
    <t>Журналы</t>
  </si>
  <si>
    <t>Газеты</t>
  </si>
  <si>
    <t>на русском языке</t>
  </si>
  <si>
    <t>на других языках</t>
  </si>
  <si>
    <t>Жителей на одно периодическое издание</t>
  </si>
  <si>
    <t>12223(неразб.)</t>
  </si>
  <si>
    <t>34..2(неразб)</t>
  </si>
  <si>
    <t>1 (при волостном правлении)</t>
  </si>
  <si>
    <t xml:space="preserve">Тобольск
</t>
  </si>
  <si>
    <t>Высшие</t>
  </si>
  <si>
    <t>Число заведений</t>
  </si>
  <si>
    <t>Число учащих</t>
  </si>
  <si>
    <t>Число учащихся</t>
  </si>
  <si>
    <t>мужских</t>
  </si>
  <si>
    <t>женских</t>
  </si>
  <si>
    <t xml:space="preserve">Средние </t>
  </si>
  <si>
    <t>Низшие</t>
  </si>
  <si>
    <t xml:space="preserve">Всего учебных заведений </t>
  </si>
  <si>
    <t>для обоего пола</t>
  </si>
  <si>
    <t>Всего учащих</t>
  </si>
  <si>
    <t>Всего учащихся</t>
  </si>
  <si>
    <t>Жителей на 1 учебное заведение</t>
  </si>
  <si>
    <t>% отношение учащихся к числу жителей</t>
  </si>
  <si>
    <t>Учащихся на 1 учебное заведение</t>
  </si>
  <si>
    <t>Воскресные и субботние школы</t>
  </si>
  <si>
    <t>число учебных заведений</t>
  </si>
  <si>
    <t>число учащихся</t>
  </si>
  <si>
    <t>муж.п.</t>
  </si>
  <si>
    <t>жен.п.</t>
  </si>
  <si>
    <t>Вечерние курсы для взрослых</t>
  </si>
  <si>
    <t>мальчиков к числу жителей м.п.</t>
  </si>
  <si>
    <t>девочек к числу жителей ж.п.</t>
  </si>
  <si>
    <t>учащихся ко всему населению</t>
  </si>
  <si>
    <t>4 (без низших уч.зав.)</t>
  </si>
  <si>
    <t>2 (без низших уч.зав.)</t>
  </si>
  <si>
    <t>960 (без низших уч. зав.)</t>
  </si>
  <si>
    <t>2,9?</t>
  </si>
  <si>
    <t>57 (без низших уч.зав.)</t>
  </si>
  <si>
    <t>8,7 (без учащих и учащихся низших уч.зав.)</t>
  </si>
  <si>
    <t>всего 2 с 477 учащимися</t>
  </si>
  <si>
    <t>21 (без учащихся средних уч.зав.)</t>
  </si>
  <si>
    <t>37 (без учащих и учащихся низших уч.зав.)</t>
  </si>
  <si>
    <t>640 (без учащихся средних уч.зав.)</t>
  </si>
  <si>
    <t>43 (без учащих и учащихся сред.и высш.уч.зав.)</t>
  </si>
  <si>
    <t>1317 (без учащих и учащихся сред.и высш.уч.зав.)</t>
  </si>
  <si>
    <t>Фабрики и заводы</t>
  </si>
  <si>
    <t>Ремесленные заведения</t>
  </si>
  <si>
    <t>Наиболее распространенные промыслы и число лиц, занятых в каждом</t>
  </si>
  <si>
    <t>число фабрик и заводов</t>
  </si>
  <si>
    <t>число рабочих в них</t>
  </si>
  <si>
    <t>число работавших на стороне</t>
  </si>
  <si>
    <t>сумма годового производства в тыс. руб.</t>
  </si>
  <si>
    <t>число ремесленных заведений</t>
  </si>
  <si>
    <t>рыболовство и охота (все население)</t>
  </si>
  <si>
    <t>торговля, табаководство и хлебопашество</t>
  </si>
  <si>
    <t>торговля, мукомольн.(186), кирпичн.(122), винокур.(68), кожевен.(55), канатн.(50)</t>
  </si>
  <si>
    <t>выделка кирпича (летом 1500)</t>
  </si>
  <si>
    <t>скотоводство</t>
  </si>
  <si>
    <t>рыболовство</t>
  </si>
  <si>
    <t>извозный (300)</t>
  </si>
  <si>
    <t>портняжный, сапожный и шорный (30)</t>
  </si>
  <si>
    <t>сапожный(30), портняжный(20)</t>
  </si>
  <si>
    <t>скотоводство, хлебопаш., бахчеводство, рыболовство</t>
  </si>
  <si>
    <t>хлебопашество, огородничество</t>
  </si>
  <si>
    <t>гужевой(250), лесной и дровяной(22), охота(16)</t>
  </si>
  <si>
    <t>хлебопашество (занимаются преимущ. мещане)</t>
  </si>
  <si>
    <t>извозный</t>
  </si>
  <si>
    <t>рыболовство, торговля</t>
  </si>
  <si>
    <t>извозный(915)</t>
  </si>
  <si>
    <t>рыболовство(2000)</t>
  </si>
  <si>
    <t>XIX. Кредитные, страховые, комиссионные учреждения и нотариальные конторы</t>
  </si>
  <si>
    <t>Банки и их отделения</t>
  </si>
  <si>
    <t>Общества взаимного кредита</t>
  </si>
  <si>
    <t xml:space="preserve">Банкирские конторы </t>
  </si>
  <si>
    <t>Сберегательные кассы</t>
  </si>
  <si>
    <t>Ссудо-сберегательные кассы</t>
  </si>
  <si>
    <t>Ломбарды</t>
  </si>
  <si>
    <t xml:space="preserve">Страховые учреждения </t>
  </si>
  <si>
    <t>Комиссионные конторы</t>
  </si>
  <si>
    <t>Нотариальные конторы</t>
  </si>
  <si>
    <t>Страховые обшества и их отделения</t>
  </si>
  <si>
    <t>Отдельные  страховые агенты</t>
  </si>
  <si>
    <t>– (всего 5 кредитных  учреждений, не поименовано, какие)</t>
  </si>
  <si>
    <t>XXI. Тюрьмы</t>
  </si>
  <si>
    <t>Число тюрем</t>
  </si>
  <si>
    <t>Число мест в них</t>
  </si>
  <si>
    <t xml:space="preserve">XXII. Общественное управление </t>
  </si>
  <si>
    <t>Число обывателей, имеющих право  голоса на выборах</t>
  </si>
  <si>
    <t>Число  гласных</t>
  </si>
  <si>
    <t>Жителей м.п. на 1,  имеющего право голоса на выборах</t>
  </si>
  <si>
    <t>14(?)</t>
  </si>
  <si>
    <t>118(?)</t>
  </si>
  <si>
    <t>997(?)</t>
  </si>
  <si>
    <t>56(?)</t>
  </si>
  <si>
    <t>200(?)</t>
  </si>
  <si>
    <t>Комментарий оператора (Зайцевой Л.Г.)</t>
  </si>
  <si>
    <t>Иркутская (сведения 1904 года)</t>
  </si>
  <si>
    <t>Иркутская губ.(сведения 1904 г.)</t>
  </si>
  <si>
    <t>Недвижимые имущества и капиталы</t>
  </si>
  <si>
    <t>Земля</t>
  </si>
  <si>
    <t>Количество земли в десятинах</t>
  </si>
  <si>
    <t>Стоимость по последней оценке</t>
  </si>
  <si>
    <t>Год оценки</t>
  </si>
  <si>
    <t>Число зданий</t>
  </si>
  <si>
    <t>Здания</t>
  </si>
  <si>
    <t>Капиталы</t>
  </si>
  <si>
    <t>Городской бюджет</t>
  </si>
  <si>
    <t>доход в среднем за три года</t>
  </si>
  <si>
    <t>расходы в среднем за три года</t>
  </si>
  <si>
    <t>Долги к 1 января 1910 г.</t>
  </si>
  <si>
    <t>На 1 жителя приходится в рублях</t>
  </si>
  <si>
    <t>Доходов</t>
  </si>
  <si>
    <t>Расходов</t>
  </si>
  <si>
    <t>Долгов</t>
  </si>
  <si>
    <t>оценка не производилась</t>
  </si>
  <si>
    <t>4,?</t>
  </si>
  <si>
    <t>6,132,5</t>
  </si>
  <si>
    <t>оценка не проводилась</t>
  </si>
  <si>
    <t>109?</t>
  </si>
  <si>
    <t>Примечание оператора:</t>
  </si>
  <si>
    <t>Большая часть цифр в таблице неразборчивы</t>
  </si>
  <si>
    <t>Выборка:</t>
  </si>
  <si>
    <t>Города России / Центр. стат. ком. МВД. - СПб. : Типо-лит. Ныркина, 1906 - 1914. - 2 т. [Т.2] : Города России в 1910 году. - 1914.</t>
  </si>
  <si>
    <t xml:space="preserve">https://rusneb.ru/catalog/000199_000009_003981466/ </t>
  </si>
  <si>
    <t>IX. Сибирь С. 1018-1075</t>
  </si>
  <si>
    <t>Все примечания внесены по источнику</t>
  </si>
  <si>
    <t>XXIII. Городские недвижимые имущества, капиталы и городской бюджет (в тыс. руб.)</t>
  </si>
  <si>
    <t>I. Основные данные (положение и значение населенного пункта и число жителей)</t>
  </si>
  <si>
    <t>II. Строения, улицы и площади</t>
  </si>
  <si>
    <t>III. Санитарно-полицейские данные</t>
  </si>
  <si>
    <t>IV. Племенной и вероисповедный состав населения</t>
  </si>
  <si>
    <t>VIII. Средняя стоимость квартир, топлива и осветительных материалов</t>
  </si>
  <si>
    <t>IX. Стоимость предметов первой необходимости</t>
  </si>
  <si>
    <t>X. Наемная плата прислуге и чернорабочим</t>
  </si>
  <si>
    <t>XI. Кладбища</t>
  </si>
  <si>
    <t xml:space="preserve">XII. Храмы и монастыри </t>
  </si>
  <si>
    <t>XIII. Библиотеки, читальни и периодические издания</t>
  </si>
  <si>
    <t>XIV. Типографии, литографии и фотографии</t>
  </si>
  <si>
    <t xml:space="preserve">XV. Театры, цирки и музеи </t>
  </si>
  <si>
    <t>XVI. Учебные заведения</t>
  </si>
  <si>
    <t>XVII. Фабрики, заводы, ремесленные заведения и местные промыслы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</si>
</sst>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 style="thin">
        <color rgb="FF505050"/>
      </right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9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/>
    <xf numFmtId="0" fontId="0" fillId="2" borderId="1" xfId="0" applyFill="1" applyBorder="1" applyAlignment="1">
      <alignment vertical="top" wrapText="1"/>
    </xf>
    <xf numFmtId="0" fontId="0" fillId="2" borderId="1" xfId="0" applyFill="1" applyBorder="1"/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7" fillId="0" borderId="1" xfId="0" applyFont="1" applyBorder="1"/>
    <xf numFmtId="0" fontId="0" fillId="2" borderId="1" xfId="0" applyFill="1" applyBorder="1" applyAlignment="1">
      <alignment vertical="top" textRotation="90" wrapText="1"/>
    </xf>
    <xf numFmtId="0" fontId="0" fillId="0" borderId="3" xfId="0" applyBorder="1" applyAlignment="1">
      <alignment vertical="top" wrapText="1"/>
    </xf>
    <xf numFmtId="0" fontId="0" fillId="0" borderId="3" xfId="0" applyBorder="1"/>
    <xf numFmtId="0" fontId="0" fillId="2" borderId="0" xfId="0" applyFill="1" applyBorder="1"/>
    <xf numFmtId="0" fontId="8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3" xfId="0" applyFill="1" applyBorder="1"/>
    <xf numFmtId="0" fontId="0" fillId="3" borderId="1" xfId="0" applyFill="1" applyBorder="1" applyAlignment="1">
      <alignment vertical="top" wrapText="1"/>
    </xf>
    <xf numFmtId="0" fontId="0" fillId="4" borderId="1" xfId="0" applyFill="1" applyBorder="1"/>
    <xf numFmtId="0" fontId="0" fillId="4" borderId="3" xfId="0" applyFill="1" applyBorder="1"/>
    <xf numFmtId="0" fontId="0" fillId="4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textRotation="90" wrapText="1"/>
    </xf>
    <xf numFmtId="0" fontId="0" fillId="0" borderId="1" xfId="0" applyFill="1" applyBorder="1" applyAlignment="1">
      <alignment vertical="top" textRotation="90" wrapText="1"/>
    </xf>
    <xf numFmtId="0" fontId="0" fillId="0" borderId="5" xfId="0" applyFill="1" applyBorder="1" applyAlignment="1">
      <alignment vertical="top" textRotation="90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horizontal="center" vertical="top" wrapText="1" readingOrder="1"/>
    </xf>
    <xf numFmtId="0" fontId="0" fillId="0" borderId="2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3" xfId="0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0" fillId="0" borderId="4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3" xfId="0" applyFill="1" applyBorder="1" applyAlignment="1">
      <alignment wrapText="1"/>
    </xf>
    <xf numFmtId="0" fontId="0" fillId="0" borderId="0" xfId="0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wrapText="1"/>
    </xf>
    <xf numFmtId="0" fontId="7" fillId="0" borderId="0" xfId="0" applyFont="1" applyAlignment="1"/>
    <xf numFmtId="0" fontId="0" fillId="0" borderId="0" xfId="0" applyAlignment="1"/>
    <xf numFmtId="0" fontId="7" fillId="0" borderId="8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12" xfId="0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7" fillId="0" borderId="13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5" fillId="0" borderId="0" xfId="2"/>
    <xf numFmtId="0" fontId="5" fillId="0" borderId="8" xfId="2" applyBorder="1" applyAlignment="1">
      <alignment wrapText="1"/>
    </xf>
    <xf numFmtId="0" fontId="5" fillId="0" borderId="8" xfId="2" applyBorder="1" applyAlignment="1">
      <alignment horizontal="center" wrapText="1"/>
    </xf>
    <xf numFmtId="0" fontId="5" fillId="0" borderId="8" xfId="2" applyBorder="1"/>
    <xf numFmtId="0" fontId="5" fillId="0" borderId="0" xfId="2" applyAlignment="1"/>
    <xf numFmtId="0" fontId="5" fillId="0" borderId="11" xfId="2" applyBorder="1"/>
    <xf numFmtId="0" fontId="5" fillId="0" borderId="12" xfId="2" applyBorder="1"/>
    <xf numFmtId="0" fontId="5" fillId="0" borderId="14" xfId="2" applyBorder="1"/>
    <xf numFmtId="0" fontId="7" fillId="0" borderId="0" xfId="2" applyFont="1"/>
    <xf numFmtId="0" fontId="5" fillId="0" borderId="0" xfId="2" applyFont="1" applyAlignment="1">
      <alignment vertical="top"/>
    </xf>
    <xf numFmtId="0" fontId="7" fillId="0" borderId="0" xfId="2" applyFont="1" applyAlignment="1"/>
    <xf numFmtId="0" fontId="7" fillId="0" borderId="8" xfId="2" applyFont="1" applyBorder="1" applyAlignment="1">
      <alignment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8" xfId="2" applyFont="1" applyBorder="1" applyAlignment="1">
      <alignment vertical="top"/>
    </xf>
    <xf numFmtId="0" fontId="5" fillId="0" borderId="0" xfId="2" applyAlignment="1">
      <alignment vertical="top"/>
    </xf>
    <xf numFmtId="0" fontId="5" fillId="0" borderId="8" xfId="2" applyBorder="1" applyAlignment="1">
      <alignment horizontal="center"/>
    </xf>
    <xf numFmtId="0" fontId="5" fillId="0" borderId="8" xfId="2" applyBorder="1" applyAlignment="1"/>
    <xf numFmtId="0" fontId="5" fillId="0" borderId="8" xfId="2" applyBorder="1" applyAlignment="1">
      <alignment horizontal="left" wrapText="1"/>
    </xf>
    <xf numFmtId="0" fontId="5" fillId="0" borderId="9" xfId="2" applyBorder="1"/>
    <xf numFmtId="0" fontId="5" fillId="0" borderId="0" xfId="2" applyBorder="1"/>
    <xf numFmtId="0" fontId="5" fillId="0" borderId="8" xfId="2" applyBorder="1" applyAlignment="1">
      <alignment vertical="top" wrapText="1"/>
    </xf>
    <xf numFmtId="0" fontId="5" fillId="0" borderId="11" xfId="2" applyBorder="1" applyAlignment="1">
      <alignment wrapText="1"/>
    </xf>
    <xf numFmtId="0" fontId="7" fillId="0" borderId="0" xfId="0" applyFont="1"/>
    <xf numFmtId="49" fontId="0" fillId="0" borderId="2" xfId="0" applyNumberFormat="1" applyFill="1" applyBorder="1" applyAlignment="1">
      <alignment wrapText="1"/>
    </xf>
    <xf numFmtId="0" fontId="0" fillId="0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wrapText="1"/>
    </xf>
    <xf numFmtId="49" fontId="0" fillId="2" borderId="3" xfId="0" applyNumberFormat="1" applyFill="1" applyBorder="1" applyAlignment="1">
      <alignment vertical="top" wrapText="1"/>
    </xf>
    <xf numFmtId="49" fontId="0" fillId="0" borderId="1" xfId="0" applyNumberFormat="1" applyFill="1" applyBorder="1" applyAlignment="1">
      <alignment vertical="top" wrapText="1"/>
    </xf>
    <xf numFmtId="49" fontId="0" fillId="2" borderId="1" xfId="0" applyNumberFormat="1" applyFill="1" applyBorder="1" applyAlignment="1">
      <alignment vertical="top" wrapText="1"/>
    </xf>
    <xf numFmtId="49" fontId="0" fillId="2" borderId="3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1" fontId="0" fillId="0" borderId="1" xfId="0" applyNumberFormat="1" applyFill="1" applyBorder="1" applyAlignment="1">
      <alignment vertical="top" wrapText="1"/>
    </xf>
    <xf numFmtId="1" fontId="0" fillId="0" borderId="1" xfId="0" applyNumberFormat="1" applyFill="1" applyBorder="1" applyAlignment="1">
      <alignment wrapText="1"/>
    </xf>
    <xf numFmtId="0" fontId="7" fillId="0" borderId="11" xfId="2" applyFont="1" applyBorder="1" applyAlignment="1"/>
    <xf numFmtId="0" fontId="7" fillId="0" borderId="12" xfId="2" applyFont="1" applyBorder="1" applyAlignment="1"/>
    <xf numFmtId="0" fontId="7" fillId="0" borderId="14" xfId="2" applyFont="1" applyBorder="1" applyAlignment="1"/>
    <xf numFmtId="0" fontId="3" fillId="0" borderId="8" xfId="2" applyFont="1" applyBorder="1"/>
    <xf numFmtId="0" fontId="3" fillId="0" borderId="8" xfId="2" applyFont="1" applyBorder="1" applyAlignment="1">
      <alignment wrapText="1"/>
    </xf>
    <xf numFmtId="0" fontId="7" fillId="0" borderId="0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3" fillId="0" borderId="8" xfId="2" applyFont="1" applyBorder="1" applyAlignment="1">
      <alignment vertical="top" wrapText="1"/>
    </xf>
    <xf numFmtId="0" fontId="5" fillId="0" borderId="0" xfId="2" applyAlignment="1">
      <alignment wrapText="1"/>
    </xf>
    <xf numFmtId="0" fontId="0" fillId="0" borderId="1" xfId="0" applyFill="1" applyBorder="1" applyAlignment="1">
      <alignment horizontal="center" vertical="top" textRotation="90" wrapText="1"/>
    </xf>
    <xf numFmtId="0" fontId="5" fillId="0" borderId="12" xfId="2" applyBorder="1" applyAlignment="1">
      <alignment wrapText="1"/>
    </xf>
    <xf numFmtId="0" fontId="5" fillId="0" borderId="15" xfId="2" applyBorder="1"/>
    <xf numFmtId="0" fontId="5" fillId="0" borderId="16" xfId="2" applyBorder="1"/>
    <xf numFmtId="0" fontId="5" fillId="0" borderId="17" xfId="2" applyBorder="1"/>
    <xf numFmtId="0" fontId="7" fillId="0" borderId="15" xfId="2" applyFont="1" applyBorder="1" applyAlignment="1"/>
    <xf numFmtId="0" fontId="7" fillId="0" borderId="16" xfId="2" applyFont="1" applyBorder="1" applyAlignment="1"/>
    <xf numFmtId="0" fontId="7" fillId="0" borderId="17" xfId="2" applyFont="1" applyBorder="1" applyAlignment="1"/>
    <xf numFmtId="0" fontId="0" fillId="0" borderId="8" xfId="0" applyBorder="1" applyAlignment="1">
      <alignment wrapText="1"/>
    </xf>
    <xf numFmtId="0" fontId="0" fillId="0" borderId="8" xfId="0" applyBorder="1"/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4" xfId="0" applyFont="1" applyBorder="1" applyAlignment="1"/>
    <xf numFmtId="0" fontId="7" fillId="0" borderId="12" xfId="0" applyFont="1" applyBorder="1" applyAlignment="1">
      <alignment horizontal="center"/>
    </xf>
    <xf numFmtId="0" fontId="0" fillId="0" borderId="19" xfId="0" applyBorder="1"/>
    <xf numFmtId="0" fontId="0" fillId="0" borderId="11" xfId="0" applyBorder="1"/>
    <xf numFmtId="0" fontId="0" fillId="0" borderId="8" xfId="0" applyBorder="1" applyAlignment="1"/>
    <xf numFmtId="0" fontId="0" fillId="0" borderId="12" xfId="0" applyBorder="1"/>
    <xf numFmtId="0" fontId="0" fillId="0" borderId="10" xfId="0" applyBorder="1"/>
    <xf numFmtId="0" fontId="0" fillId="0" borderId="8" xfId="0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/>
    <xf numFmtId="0" fontId="7" fillId="0" borderId="8" xfId="0" applyFont="1" applyBorder="1" applyAlignment="1">
      <alignment wrapText="1"/>
    </xf>
    <xf numFmtId="0" fontId="0" fillId="0" borderId="1" xfId="0" applyFill="1" applyBorder="1"/>
    <xf numFmtId="0" fontId="7" fillId="0" borderId="8" xfId="2" applyFont="1" applyBorder="1" applyAlignment="1">
      <alignment horizontal="center" wrapText="1"/>
    </xf>
    <xf numFmtId="0" fontId="7" fillId="0" borderId="8" xfId="2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0" fillId="0" borderId="20" xfId="0" applyFill="1" applyBorder="1" applyAlignment="1">
      <alignment wrapText="1"/>
    </xf>
    <xf numFmtId="0" fontId="0" fillId="0" borderId="0" xfId="0" applyBorder="1"/>
    <xf numFmtId="0" fontId="0" fillId="0" borderId="6" xfId="0" applyFill="1" applyBorder="1" applyAlignment="1">
      <alignment wrapText="1"/>
    </xf>
    <xf numFmtId="0" fontId="1" fillId="0" borderId="8" xfId="2" applyFont="1" applyBorder="1"/>
    <xf numFmtId="0" fontId="9" fillId="0" borderId="0" xfId="3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textRotation="90" wrapText="1"/>
    </xf>
    <xf numFmtId="0" fontId="0" fillId="0" borderId="6" xfId="0" applyFill="1" applyBorder="1" applyAlignment="1">
      <alignment horizontal="center" vertical="top" textRotation="90" wrapText="1"/>
    </xf>
    <xf numFmtId="0" fontId="0" fillId="0" borderId="5" xfId="0" applyFill="1" applyBorder="1" applyAlignment="1">
      <alignment horizontal="center" vertical="top" textRotation="90" wrapText="1"/>
    </xf>
    <xf numFmtId="0" fontId="0" fillId="2" borderId="4" xfId="0" applyFill="1" applyBorder="1" applyAlignment="1">
      <alignment horizontal="center" vertical="top" textRotation="90" wrapText="1"/>
    </xf>
    <xf numFmtId="0" fontId="0" fillId="2" borderId="6" xfId="0" applyFill="1" applyBorder="1" applyAlignment="1">
      <alignment horizontal="center" vertical="top" textRotation="90" wrapText="1"/>
    </xf>
    <xf numFmtId="0" fontId="7" fillId="0" borderId="7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textRotation="90" wrapText="1" readingOrder="1"/>
    </xf>
    <xf numFmtId="0" fontId="7" fillId="0" borderId="5" xfId="0" applyFont="1" applyBorder="1" applyAlignment="1">
      <alignment horizontal="center" vertical="top" textRotation="90" wrapText="1" readingOrder="1"/>
    </xf>
    <xf numFmtId="0" fontId="7" fillId="0" borderId="6" xfId="0" applyFont="1" applyBorder="1" applyAlignment="1">
      <alignment horizontal="center" vertical="top" textRotation="90" wrapText="1" readingOrder="1"/>
    </xf>
    <xf numFmtId="0" fontId="7" fillId="0" borderId="4" xfId="0" applyFont="1" applyBorder="1" applyAlignment="1">
      <alignment horizontal="center" vertical="top" textRotation="90" wrapText="1"/>
    </xf>
    <xf numFmtId="0" fontId="7" fillId="0" borderId="5" xfId="0" applyFont="1" applyBorder="1" applyAlignment="1">
      <alignment horizontal="center" vertical="top" textRotation="90" wrapText="1"/>
    </xf>
    <xf numFmtId="0" fontId="7" fillId="0" borderId="6" xfId="0" applyFont="1" applyBorder="1" applyAlignment="1">
      <alignment horizontal="center" vertical="top" textRotation="90" wrapText="1"/>
    </xf>
    <xf numFmtId="0" fontId="0" fillId="2" borderId="5" xfId="0" applyFill="1" applyBorder="1" applyAlignment="1">
      <alignment horizontal="center" vertical="top" textRotation="90" wrapText="1"/>
    </xf>
    <xf numFmtId="0" fontId="0" fillId="2" borderId="1" xfId="0" applyFill="1" applyBorder="1" applyAlignment="1">
      <alignment horizontal="center" vertical="top" textRotation="90" wrapText="1"/>
    </xf>
    <xf numFmtId="0" fontId="0" fillId="0" borderId="1" xfId="0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7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7" fillId="0" borderId="11" xfId="2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0" fontId="0" fillId="0" borderId="1" xfId="0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8" xfId="2" applyBorder="1" applyAlignment="1">
      <alignment horizontal="center" wrapText="1"/>
    </xf>
    <xf numFmtId="0" fontId="5" fillId="0" borderId="8" xfId="2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8" xfId="2" applyFont="1" applyBorder="1" applyAlignment="1">
      <alignment horizontal="left"/>
    </xf>
    <xf numFmtId="0" fontId="7" fillId="0" borderId="8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/>
    </xf>
    <xf numFmtId="0" fontId="7" fillId="0" borderId="12" xfId="2" applyFont="1" applyBorder="1" applyAlignment="1">
      <alignment horizontal="center" vertical="top"/>
    </xf>
    <xf numFmtId="0" fontId="3" fillId="0" borderId="15" xfId="2" applyFont="1" applyBorder="1" applyAlignment="1">
      <alignment horizontal="center" wrapText="1"/>
    </xf>
    <xf numFmtId="0" fontId="3" fillId="0" borderId="18" xfId="2" applyFont="1" applyBorder="1" applyAlignment="1">
      <alignment horizontal="center" wrapText="1"/>
    </xf>
    <xf numFmtId="0" fontId="7" fillId="0" borderId="11" xfId="2" applyFont="1" applyBorder="1" applyAlignment="1">
      <alignment horizontal="center" vertical="top" wrapText="1"/>
    </xf>
    <xf numFmtId="0" fontId="7" fillId="0" borderId="12" xfId="2" applyFont="1" applyBorder="1" applyAlignment="1">
      <alignment horizontal="center" vertical="top" wrapText="1"/>
    </xf>
    <xf numFmtId="0" fontId="7" fillId="0" borderId="14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7" fillId="0" borderId="8" xfId="2" applyFont="1" applyBorder="1" applyAlignment="1">
      <alignment horizontal="center"/>
    </xf>
    <xf numFmtId="0" fontId="7" fillId="0" borderId="8" xfId="2" applyFont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top" textRotation="90" wrapText="1"/>
    </xf>
    <xf numFmtId="0" fontId="7" fillId="0" borderId="5" xfId="0" applyFont="1" applyFill="1" applyBorder="1" applyAlignment="1">
      <alignment horizontal="center" vertical="top" textRotation="90" wrapText="1"/>
    </xf>
    <xf numFmtId="0" fontId="7" fillId="0" borderId="6" xfId="0" applyFont="1" applyFill="1" applyBorder="1" applyAlignment="1">
      <alignment horizontal="center" vertical="top" textRotation="90" wrapText="1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4" xfId="0" applyFill="1" applyBorder="1" applyAlignment="1">
      <alignment horizontal="center" textRotation="90" wrapText="1"/>
    </xf>
    <xf numFmtId="0" fontId="0" fillId="0" borderId="6" xfId="0" applyFill="1" applyBorder="1" applyAlignment="1">
      <alignment horizontal="center" textRotation="90" wrapText="1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textRotation="90" wrapText="1"/>
    </xf>
    <xf numFmtId="0" fontId="7" fillId="0" borderId="5" xfId="0" applyFont="1" applyFill="1" applyBorder="1" applyAlignment="1">
      <alignment horizontal="center" textRotation="90" wrapText="1"/>
    </xf>
    <xf numFmtId="0" fontId="7" fillId="0" borderId="6" xfId="0" applyFont="1" applyFill="1" applyBorder="1" applyAlignment="1">
      <alignment horizontal="center" textRotation="90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5" fillId="0" borderId="8" xfId="2" applyBorder="1" applyAlignment="1">
      <alignment horizontal="center" vertical="top" wrapText="1"/>
    </xf>
    <xf numFmtId="0" fontId="5" fillId="0" borderId="8" xfId="2" applyBorder="1" applyAlignment="1">
      <alignment horizontal="center" vertical="top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10" fillId="0" borderId="0" xfId="0" applyFont="1"/>
  </cellXfs>
  <cellStyles count="4">
    <cellStyle name="Гиперссылка" xfId="3" builtinId="8"/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usneb.ru/catalog/000199_000009_003981466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0725-32B9-4C59-B0AF-586A4D5D2631}">
  <dimension ref="B3:B11"/>
  <sheetViews>
    <sheetView tabSelected="1" workbookViewId="0">
      <selection activeCell="B4" sqref="B4"/>
    </sheetView>
  </sheetViews>
  <sheetFormatPr defaultRowHeight="14.5" x14ac:dyDescent="0.35"/>
  <cols>
    <col min="2" max="2" width="59.54296875" customWidth="1"/>
    <col min="3" max="3" width="37.54296875" customWidth="1"/>
  </cols>
  <sheetData>
    <row r="3" spans="2:2" ht="43.5" x14ac:dyDescent="0.35">
      <c r="B3" s="1" t="s">
        <v>1055</v>
      </c>
    </row>
    <row r="4" spans="2:2" x14ac:dyDescent="0.35">
      <c r="B4" s="142" t="s">
        <v>1056</v>
      </c>
    </row>
    <row r="8" spans="2:2" x14ac:dyDescent="0.35">
      <c r="B8" t="s">
        <v>1054</v>
      </c>
    </row>
    <row r="9" spans="2:2" x14ac:dyDescent="0.35">
      <c r="B9" t="s">
        <v>1057</v>
      </c>
    </row>
    <row r="11" spans="2:2" x14ac:dyDescent="0.35">
      <c r="B11" s="268" t="s">
        <v>1058</v>
      </c>
    </row>
  </sheetData>
  <hyperlinks>
    <hyperlink ref="B4" r:id="rId1" xr:uid="{1A99BF4A-487E-4781-A454-1683F5CD8EEA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73"/>
  <sheetViews>
    <sheetView zoomScale="49" workbookViewId="0">
      <selection sqref="A1:D1"/>
    </sheetView>
  </sheetViews>
  <sheetFormatPr defaultRowHeight="14.5" x14ac:dyDescent="0.35"/>
  <cols>
    <col min="1" max="1" width="18.81640625" customWidth="1"/>
  </cols>
  <sheetData>
    <row r="1" spans="1:25" ht="14.5" customHeight="1" x14ac:dyDescent="0.35">
      <c r="A1" s="157" t="s">
        <v>1065</v>
      </c>
      <c r="B1" s="166"/>
      <c r="C1" s="166"/>
      <c r="D1" s="158"/>
      <c r="E1" s="26"/>
      <c r="F1" s="26"/>
      <c r="G1" s="26"/>
      <c r="I1" s="37"/>
      <c r="J1" s="26"/>
      <c r="K1" s="26"/>
      <c r="L1" s="26"/>
      <c r="M1" s="26"/>
      <c r="O1" s="37"/>
      <c r="P1" s="26"/>
      <c r="Q1" s="26"/>
      <c r="R1" s="26"/>
      <c r="S1" s="26"/>
      <c r="U1" s="37"/>
      <c r="V1" s="26"/>
      <c r="W1" s="26"/>
      <c r="X1" s="26"/>
      <c r="Y1" s="26"/>
    </row>
    <row r="2" spans="1:25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9" customHeight="1" x14ac:dyDescent="0.35">
      <c r="A3" s="38" t="s">
        <v>0</v>
      </c>
      <c r="B3" s="172" t="s">
        <v>580</v>
      </c>
      <c r="C3" s="172"/>
      <c r="D3" s="172"/>
      <c r="E3" s="172"/>
      <c r="F3" s="172"/>
      <c r="G3" s="172"/>
      <c r="H3" s="172" t="s">
        <v>497</v>
      </c>
      <c r="I3" s="172"/>
      <c r="J3" s="172"/>
      <c r="K3" s="172"/>
      <c r="L3" s="172"/>
      <c r="M3" s="172"/>
      <c r="N3" s="172" t="s">
        <v>581</v>
      </c>
      <c r="O3" s="172"/>
      <c r="P3" s="172"/>
      <c r="Q3" s="172"/>
      <c r="R3" s="172"/>
      <c r="S3" s="172"/>
      <c r="T3" s="172" t="s">
        <v>498</v>
      </c>
      <c r="U3" s="172"/>
      <c r="V3" s="172"/>
      <c r="W3" s="172"/>
      <c r="X3" s="172"/>
      <c r="Y3" s="172"/>
    </row>
    <row r="4" spans="1:25" ht="87" customHeight="1" x14ac:dyDescent="0.35">
      <c r="A4" s="26"/>
      <c r="B4" s="173" t="s">
        <v>706</v>
      </c>
      <c r="C4" s="173"/>
      <c r="D4" s="173" t="s">
        <v>707</v>
      </c>
      <c r="E4" s="173"/>
      <c r="F4" s="47" t="s">
        <v>712</v>
      </c>
      <c r="G4" s="209" t="s">
        <v>713</v>
      </c>
      <c r="H4" s="173" t="s">
        <v>706</v>
      </c>
      <c r="I4" s="173"/>
      <c r="J4" s="173" t="s">
        <v>707</v>
      </c>
      <c r="K4" s="173"/>
      <c r="L4" s="47" t="s">
        <v>712</v>
      </c>
      <c r="M4" s="209" t="s">
        <v>713</v>
      </c>
      <c r="N4" s="173" t="s">
        <v>706</v>
      </c>
      <c r="O4" s="173"/>
      <c r="P4" s="173" t="s">
        <v>707</v>
      </c>
      <c r="Q4" s="173"/>
      <c r="R4" s="47" t="s">
        <v>712</v>
      </c>
      <c r="S4" s="209" t="s">
        <v>713</v>
      </c>
      <c r="T4" s="173" t="s">
        <v>706</v>
      </c>
      <c r="U4" s="173"/>
      <c r="V4" s="173" t="s">
        <v>707</v>
      </c>
      <c r="W4" s="173"/>
      <c r="X4" s="47" t="s">
        <v>712</v>
      </c>
      <c r="Y4" s="209" t="s">
        <v>713</v>
      </c>
    </row>
    <row r="5" spans="1:25" ht="29" x14ac:dyDescent="0.35">
      <c r="A5" s="26"/>
      <c r="B5" s="3" t="s">
        <v>708</v>
      </c>
      <c r="C5" s="3" t="s">
        <v>709</v>
      </c>
      <c r="D5" s="3" t="s">
        <v>710</v>
      </c>
      <c r="E5" s="3" t="s">
        <v>711</v>
      </c>
      <c r="F5" s="28"/>
      <c r="G5" s="209"/>
      <c r="H5" s="3" t="s">
        <v>708</v>
      </c>
      <c r="I5" s="3" t="s">
        <v>709</v>
      </c>
      <c r="J5" s="3" t="s">
        <v>710</v>
      </c>
      <c r="K5" s="3" t="s">
        <v>711</v>
      </c>
      <c r="L5" s="28"/>
      <c r="M5" s="209"/>
      <c r="N5" s="3" t="s">
        <v>708</v>
      </c>
      <c r="O5" s="3" t="s">
        <v>709</v>
      </c>
      <c r="P5" s="3" t="s">
        <v>710</v>
      </c>
      <c r="Q5" s="3" t="s">
        <v>711</v>
      </c>
      <c r="R5" s="28"/>
      <c r="S5" s="209"/>
      <c r="T5" s="3" t="s">
        <v>708</v>
      </c>
      <c r="U5" s="3" t="s">
        <v>709</v>
      </c>
      <c r="V5" s="3" t="s">
        <v>710</v>
      </c>
      <c r="W5" s="3" t="s">
        <v>711</v>
      </c>
      <c r="X5" s="28"/>
      <c r="Y5" s="209"/>
    </row>
    <row r="6" spans="1:25" x14ac:dyDescent="0.35">
      <c r="A6" s="38" t="s">
        <v>30</v>
      </c>
      <c r="B6" s="91"/>
      <c r="C6" s="91"/>
      <c r="D6" s="91"/>
      <c r="E6" s="91"/>
      <c r="F6" s="90"/>
      <c r="G6" s="90"/>
      <c r="H6" s="91"/>
      <c r="I6" s="91"/>
      <c r="J6" s="91"/>
      <c r="K6" s="91"/>
      <c r="L6" s="90"/>
      <c r="M6" s="90"/>
      <c r="N6" s="91"/>
      <c r="O6" s="91"/>
      <c r="P6" s="91"/>
      <c r="Q6" s="91"/>
      <c r="R6" s="90"/>
      <c r="S6" s="90"/>
      <c r="T6" s="91"/>
      <c r="U6" s="91"/>
      <c r="V6" s="91"/>
      <c r="W6" s="91"/>
      <c r="X6" s="90"/>
      <c r="Y6" s="90"/>
    </row>
    <row r="7" spans="1:25" x14ac:dyDescent="0.35">
      <c r="A7" s="26" t="s">
        <v>31</v>
      </c>
      <c r="B7" s="91">
        <v>3</v>
      </c>
      <c r="C7" s="91">
        <v>4</v>
      </c>
      <c r="D7" s="91">
        <v>11</v>
      </c>
      <c r="E7" s="91">
        <v>8</v>
      </c>
      <c r="F7" s="90">
        <v>1</v>
      </c>
      <c r="G7" s="90">
        <v>17</v>
      </c>
      <c r="H7" s="91">
        <v>3</v>
      </c>
      <c r="I7" s="91">
        <v>4</v>
      </c>
      <c r="J7" s="91">
        <v>11</v>
      </c>
      <c r="K7" s="91">
        <v>8</v>
      </c>
      <c r="L7" s="90">
        <v>1</v>
      </c>
      <c r="M7" s="90">
        <v>17</v>
      </c>
      <c r="N7" s="91" t="s">
        <v>738</v>
      </c>
      <c r="O7" s="91" t="s">
        <v>736</v>
      </c>
      <c r="P7" s="91" t="s">
        <v>728</v>
      </c>
      <c r="Q7" s="91" t="s">
        <v>748</v>
      </c>
      <c r="R7" s="90" t="s">
        <v>745</v>
      </c>
      <c r="S7" s="90" t="s">
        <v>743</v>
      </c>
      <c r="T7" s="91" t="s">
        <v>736</v>
      </c>
      <c r="U7" s="91" t="s">
        <v>735</v>
      </c>
      <c r="V7" s="91" t="s">
        <v>727</v>
      </c>
      <c r="W7" s="91" t="s">
        <v>729</v>
      </c>
      <c r="X7" s="90" t="s">
        <v>745</v>
      </c>
      <c r="Y7" s="90" t="s">
        <v>744</v>
      </c>
    </row>
    <row r="8" spans="1:25" x14ac:dyDescent="0.35">
      <c r="A8" s="26" t="s">
        <v>32</v>
      </c>
      <c r="B8" s="91">
        <v>4</v>
      </c>
      <c r="C8" s="89" t="s">
        <v>113</v>
      </c>
      <c r="D8" s="91">
        <v>13</v>
      </c>
      <c r="E8" s="91" t="s">
        <v>113</v>
      </c>
      <c r="F8" s="90">
        <v>5</v>
      </c>
      <c r="G8" s="90">
        <v>26</v>
      </c>
      <c r="H8" s="91">
        <v>4</v>
      </c>
      <c r="I8" s="89" t="s">
        <v>113</v>
      </c>
      <c r="J8" s="91">
        <v>15</v>
      </c>
      <c r="K8" s="91" t="s">
        <v>113</v>
      </c>
      <c r="L8" s="90">
        <v>3</v>
      </c>
      <c r="M8" s="90">
        <v>19</v>
      </c>
      <c r="N8" s="91" t="s">
        <v>735</v>
      </c>
      <c r="O8" s="89" t="s">
        <v>113</v>
      </c>
      <c r="P8" s="91" t="s">
        <v>730</v>
      </c>
      <c r="Q8" s="91" t="s">
        <v>113</v>
      </c>
      <c r="R8" s="90" t="s">
        <v>736</v>
      </c>
      <c r="S8" s="90" t="s">
        <v>742</v>
      </c>
      <c r="T8" s="91" t="s">
        <v>735</v>
      </c>
      <c r="U8" s="89" t="s">
        <v>113</v>
      </c>
      <c r="V8" s="91" t="s">
        <v>731</v>
      </c>
      <c r="W8" s="91" t="s">
        <v>113</v>
      </c>
      <c r="X8" s="90" t="s">
        <v>736</v>
      </c>
      <c r="Y8" s="90" t="s">
        <v>768</v>
      </c>
    </row>
    <row r="9" spans="1:25" x14ac:dyDescent="0.35">
      <c r="A9" s="26" t="s">
        <v>33</v>
      </c>
      <c r="B9" s="91">
        <v>3</v>
      </c>
      <c r="C9" s="89">
        <v>4</v>
      </c>
      <c r="D9" s="88">
        <v>12</v>
      </c>
      <c r="E9" s="88">
        <v>9</v>
      </c>
      <c r="F9" s="90">
        <v>2</v>
      </c>
      <c r="G9" s="48">
        <v>18</v>
      </c>
      <c r="H9" s="88">
        <v>3</v>
      </c>
      <c r="I9" s="89">
        <v>4</v>
      </c>
      <c r="J9" s="88">
        <v>12</v>
      </c>
      <c r="K9" s="88">
        <v>9</v>
      </c>
      <c r="L9" s="90">
        <v>2</v>
      </c>
      <c r="M9" s="48">
        <v>18</v>
      </c>
      <c r="N9" s="88" t="s">
        <v>736</v>
      </c>
      <c r="O9" s="89" t="s">
        <v>735</v>
      </c>
      <c r="P9" s="88" t="s">
        <v>727</v>
      </c>
      <c r="Q9" s="88" t="s">
        <v>726</v>
      </c>
      <c r="R9" s="90" t="s">
        <v>734</v>
      </c>
      <c r="S9" s="48" t="s">
        <v>740</v>
      </c>
      <c r="T9" s="88" t="s">
        <v>736</v>
      </c>
      <c r="U9" s="89" t="s">
        <v>735</v>
      </c>
      <c r="V9" s="88" t="s">
        <v>727</v>
      </c>
      <c r="W9" s="88" t="s">
        <v>726</v>
      </c>
      <c r="X9" s="90" t="s">
        <v>734</v>
      </c>
      <c r="Y9" s="48" t="s">
        <v>740</v>
      </c>
    </row>
    <row r="10" spans="1:25" x14ac:dyDescent="0.35">
      <c r="A10" s="26" t="s">
        <v>34</v>
      </c>
      <c r="B10" s="88">
        <v>3</v>
      </c>
      <c r="C10" s="89">
        <v>4</v>
      </c>
      <c r="D10" s="88">
        <v>11</v>
      </c>
      <c r="E10" s="88">
        <v>8.5</v>
      </c>
      <c r="F10" s="90">
        <v>1.5</v>
      </c>
      <c r="G10" s="90">
        <v>15.8</v>
      </c>
      <c r="H10" s="88">
        <v>3</v>
      </c>
      <c r="I10" s="89">
        <v>4</v>
      </c>
      <c r="J10" s="88">
        <v>10.5</v>
      </c>
      <c r="K10" s="88">
        <v>8</v>
      </c>
      <c r="L10" s="90">
        <v>1.3</v>
      </c>
      <c r="M10" s="90">
        <v>16.899999999999999</v>
      </c>
      <c r="N10" s="88" t="s">
        <v>736</v>
      </c>
      <c r="O10" s="89" t="s">
        <v>735</v>
      </c>
      <c r="P10" s="88" t="s">
        <v>765</v>
      </c>
      <c r="Q10" s="88" t="s">
        <v>729</v>
      </c>
      <c r="R10" s="90" t="s">
        <v>739</v>
      </c>
      <c r="S10" s="90" t="s">
        <v>766</v>
      </c>
      <c r="T10" s="88" t="s">
        <v>736</v>
      </c>
      <c r="U10" s="89" t="s">
        <v>735</v>
      </c>
      <c r="V10" s="88" t="s">
        <v>765</v>
      </c>
      <c r="W10" s="88" t="s">
        <v>729</v>
      </c>
      <c r="X10" s="90" t="s">
        <v>739</v>
      </c>
      <c r="Y10" s="90" t="s">
        <v>769</v>
      </c>
    </row>
    <row r="11" spans="1:25" x14ac:dyDescent="0.35">
      <c r="A11" s="26" t="s">
        <v>35</v>
      </c>
      <c r="B11" s="88">
        <v>3</v>
      </c>
      <c r="C11" s="89" t="s">
        <v>113</v>
      </c>
      <c r="D11" s="91" t="s">
        <v>723</v>
      </c>
      <c r="E11" s="91">
        <v>6</v>
      </c>
      <c r="F11" s="90" t="s">
        <v>724</v>
      </c>
      <c r="G11" s="90" t="s">
        <v>714</v>
      </c>
      <c r="H11" s="88">
        <v>3</v>
      </c>
      <c r="I11" s="89" t="s">
        <v>113</v>
      </c>
      <c r="J11" s="91">
        <v>12</v>
      </c>
      <c r="K11" s="91" t="s">
        <v>725</v>
      </c>
      <c r="L11" s="90">
        <v>1.5</v>
      </c>
      <c r="M11" s="90" t="s">
        <v>715</v>
      </c>
      <c r="N11" s="88" t="s">
        <v>736</v>
      </c>
      <c r="O11" s="89" t="s">
        <v>113</v>
      </c>
      <c r="P11" s="91" t="s">
        <v>723</v>
      </c>
      <c r="Q11" s="91" t="s">
        <v>407</v>
      </c>
      <c r="R11" s="90" t="s">
        <v>724</v>
      </c>
      <c r="S11" s="90" t="s">
        <v>714</v>
      </c>
      <c r="T11" s="88" t="s">
        <v>736</v>
      </c>
      <c r="U11" s="89" t="s">
        <v>113</v>
      </c>
      <c r="V11" s="91" t="s">
        <v>723</v>
      </c>
      <c r="W11" s="91" t="s">
        <v>407</v>
      </c>
      <c r="X11" s="90" t="s">
        <v>724</v>
      </c>
      <c r="Y11" s="90" t="s">
        <v>714</v>
      </c>
    </row>
    <row r="12" spans="1:25" x14ac:dyDescent="0.35">
      <c r="A12" s="26" t="s">
        <v>36</v>
      </c>
      <c r="B12" s="88">
        <v>3</v>
      </c>
      <c r="C12" s="92">
        <v>5</v>
      </c>
      <c r="D12" s="88">
        <v>11</v>
      </c>
      <c r="E12" s="88">
        <v>10</v>
      </c>
      <c r="F12" s="90">
        <v>2</v>
      </c>
      <c r="G12" s="90">
        <v>20</v>
      </c>
      <c r="H12" s="88">
        <v>3</v>
      </c>
      <c r="I12" s="92">
        <v>5</v>
      </c>
      <c r="J12" s="88">
        <v>12</v>
      </c>
      <c r="K12" s="88">
        <v>11</v>
      </c>
      <c r="L12" s="90">
        <v>2</v>
      </c>
      <c r="M12" s="90">
        <v>20</v>
      </c>
      <c r="N12" s="88" t="s">
        <v>736</v>
      </c>
      <c r="O12" s="92" t="s">
        <v>748</v>
      </c>
      <c r="P12" s="88" t="s">
        <v>727</v>
      </c>
      <c r="Q12" s="88" t="s">
        <v>728</v>
      </c>
      <c r="R12" s="90" t="s">
        <v>734</v>
      </c>
      <c r="S12" s="90" t="s">
        <v>742</v>
      </c>
      <c r="T12" s="88" t="s">
        <v>736</v>
      </c>
      <c r="U12" s="92" t="s">
        <v>748</v>
      </c>
      <c r="V12" s="88" t="s">
        <v>727</v>
      </c>
      <c r="W12" s="88" t="s">
        <v>728</v>
      </c>
      <c r="X12" s="90" t="s">
        <v>734</v>
      </c>
      <c r="Y12" s="90" t="s">
        <v>742</v>
      </c>
    </row>
    <row r="13" spans="1:25" x14ac:dyDescent="0.35">
      <c r="A13" s="26" t="s">
        <v>37</v>
      </c>
      <c r="B13" s="88">
        <v>2</v>
      </c>
      <c r="C13" s="92">
        <v>3.5</v>
      </c>
      <c r="D13" s="88">
        <v>12</v>
      </c>
      <c r="E13" s="88">
        <v>10</v>
      </c>
      <c r="F13" s="90">
        <v>2</v>
      </c>
      <c r="G13" s="90">
        <v>18</v>
      </c>
      <c r="H13" s="88">
        <v>2</v>
      </c>
      <c r="I13" s="92">
        <v>3.5</v>
      </c>
      <c r="J13" s="88">
        <v>12</v>
      </c>
      <c r="K13" s="88">
        <v>10</v>
      </c>
      <c r="L13" s="90">
        <v>2</v>
      </c>
      <c r="M13" s="90">
        <v>18</v>
      </c>
      <c r="N13" s="88" t="s">
        <v>734</v>
      </c>
      <c r="O13" s="92" t="s">
        <v>736</v>
      </c>
      <c r="P13" s="88" t="s">
        <v>727</v>
      </c>
      <c r="Q13" s="88" t="s">
        <v>726</v>
      </c>
      <c r="R13" s="90" t="s">
        <v>734</v>
      </c>
      <c r="S13" s="90" t="s">
        <v>740</v>
      </c>
      <c r="T13" s="88" t="s">
        <v>734</v>
      </c>
      <c r="U13" s="92" t="s">
        <v>736</v>
      </c>
      <c r="V13" s="88" t="s">
        <v>727</v>
      </c>
      <c r="W13" s="88" t="s">
        <v>726</v>
      </c>
      <c r="X13" s="90" t="s">
        <v>734</v>
      </c>
      <c r="Y13" s="90" t="s">
        <v>740</v>
      </c>
    </row>
    <row r="14" spans="1:25" x14ac:dyDescent="0.35">
      <c r="A14" s="26" t="s">
        <v>38</v>
      </c>
      <c r="B14" s="88">
        <v>3</v>
      </c>
      <c r="C14" s="89">
        <v>4</v>
      </c>
      <c r="D14" s="88">
        <v>13</v>
      </c>
      <c r="E14" s="88">
        <v>12</v>
      </c>
      <c r="F14" s="90">
        <v>3</v>
      </c>
      <c r="G14" s="90">
        <v>17</v>
      </c>
      <c r="H14" s="88">
        <v>3</v>
      </c>
      <c r="I14" s="89">
        <v>4</v>
      </c>
      <c r="J14" s="88">
        <v>12</v>
      </c>
      <c r="K14" s="88">
        <v>10</v>
      </c>
      <c r="L14" s="90">
        <v>3</v>
      </c>
      <c r="M14" s="90">
        <v>17</v>
      </c>
      <c r="N14" s="88" t="s">
        <v>736</v>
      </c>
      <c r="O14" s="89" t="s">
        <v>735</v>
      </c>
      <c r="P14" s="88" t="s">
        <v>727</v>
      </c>
      <c r="Q14" s="88" t="s">
        <v>728</v>
      </c>
      <c r="R14" s="90" t="s">
        <v>736</v>
      </c>
      <c r="S14" s="90" t="s">
        <v>743</v>
      </c>
      <c r="T14" s="88" t="s">
        <v>736</v>
      </c>
      <c r="U14" s="89" t="s">
        <v>735</v>
      </c>
      <c r="V14" s="88" t="s">
        <v>728</v>
      </c>
      <c r="W14" s="88" t="s">
        <v>726</v>
      </c>
      <c r="X14" s="90" t="s">
        <v>736</v>
      </c>
      <c r="Y14" s="90" t="s">
        <v>743</v>
      </c>
    </row>
    <row r="15" spans="1:25" x14ac:dyDescent="0.35">
      <c r="A15" s="26" t="s">
        <v>39</v>
      </c>
      <c r="B15" s="88">
        <v>2.5</v>
      </c>
      <c r="C15" s="89" t="s">
        <v>722</v>
      </c>
      <c r="D15" s="88">
        <v>12</v>
      </c>
      <c r="E15" s="88">
        <v>10</v>
      </c>
      <c r="F15" s="90">
        <v>1</v>
      </c>
      <c r="G15" s="90">
        <v>17</v>
      </c>
      <c r="H15" s="88">
        <v>3</v>
      </c>
      <c r="I15" s="89" t="s">
        <v>430</v>
      </c>
      <c r="J15" s="88">
        <v>13</v>
      </c>
      <c r="K15" s="88">
        <v>9</v>
      </c>
      <c r="L15" s="90">
        <v>1</v>
      </c>
      <c r="M15" s="90">
        <v>17</v>
      </c>
      <c r="N15" s="88" t="s">
        <v>736</v>
      </c>
      <c r="O15" s="89" t="s">
        <v>430</v>
      </c>
      <c r="P15" s="88" t="s">
        <v>731</v>
      </c>
      <c r="Q15" s="88" t="s">
        <v>726</v>
      </c>
      <c r="R15" s="90" t="s">
        <v>745</v>
      </c>
      <c r="S15" s="90" t="s">
        <v>743</v>
      </c>
      <c r="T15" s="88" t="s">
        <v>738</v>
      </c>
      <c r="U15" s="89" t="s">
        <v>722</v>
      </c>
      <c r="V15" s="88" t="s">
        <v>727</v>
      </c>
      <c r="W15" s="88" t="s">
        <v>729</v>
      </c>
      <c r="X15" s="90" t="s">
        <v>745</v>
      </c>
      <c r="Y15" s="90" t="s">
        <v>743</v>
      </c>
    </row>
    <row r="16" spans="1:25" x14ac:dyDescent="0.35">
      <c r="A16" s="26" t="s">
        <v>40</v>
      </c>
      <c r="B16" s="88" t="s">
        <v>720</v>
      </c>
      <c r="C16" s="89" t="s">
        <v>721</v>
      </c>
      <c r="D16" s="88">
        <v>14</v>
      </c>
      <c r="E16" s="88">
        <v>9</v>
      </c>
      <c r="F16" s="90">
        <v>2</v>
      </c>
      <c r="G16" s="90">
        <v>18</v>
      </c>
      <c r="H16" s="88" t="s">
        <v>720</v>
      </c>
      <c r="I16" s="89" t="s">
        <v>721</v>
      </c>
      <c r="J16" s="88">
        <v>14</v>
      </c>
      <c r="K16" s="88">
        <v>9</v>
      </c>
      <c r="L16" s="90">
        <v>2</v>
      </c>
      <c r="M16" s="90">
        <v>18</v>
      </c>
      <c r="N16" s="88" t="s">
        <v>720</v>
      </c>
      <c r="O16" s="89" t="s">
        <v>721</v>
      </c>
      <c r="P16" s="88" t="s">
        <v>749</v>
      </c>
      <c r="Q16" s="88" t="s">
        <v>728</v>
      </c>
      <c r="R16" s="90" t="s">
        <v>734</v>
      </c>
      <c r="S16" s="90" t="s">
        <v>740</v>
      </c>
      <c r="T16" s="88" t="s">
        <v>720</v>
      </c>
      <c r="U16" s="89" t="s">
        <v>767</v>
      </c>
      <c r="V16" s="88" t="s">
        <v>749</v>
      </c>
      <c r="W16" s="88" t="s">
        <v>728</v>
      </c>
      <c r="X16" s="90" t="s">
        <v>734</v>
      </c>
      <c r="Y16" s="90" t="s">
        <v>740</v>
      </c>
    </row>
    <row r="17" spans="1:25" x14ac:dyDescent="0.35">
      <c r="A17" s="30"/>
      <c r="B17" s="88"/>
      <c r="C17" s="92"/>
      <c r="D17" s="88"/>
      <c r="E17" s="88"/>
      <c r="F17" s="90"/>
      <c r="G17" s="48"/>
      <c r="H17" s="88"/>
      <c r="I17" s="92"/>
      <c r="J17" s="88"/>
      <c r="K17" s="88"/>
      <c r="L17" s="90"/>
      <c r="M17" s="48"/>
      <c r="N17" s="88"/>
      <c r="O17" s="92"/>
      <c r="P17" s="88"/>
      <c r="Q17" s="88"/>
      <c r="R17" s="90"/>
      <c r="S17" s="48"/>
      <c r="T17" s="88"/>
      <c r="U17" s="92"/>
      <c r="V17" s="88"/>
      <c r="W17" s="88"/>
      <c r="X17" s="90"/>
      <c r="Y17" s="48"/>
    </row>
    <row r="18" spans="1:25" x14ac:dyDescent="0.35">
      <c r="A18" s="39" t="s">
        <v>52</v>
      </c>
      <c r="B18" s="88"/>
      <c r="C18" s="92"/>
      <c r="D18" s="88"/>
      <c r="E18" s="88"/>
      <c r="F18" s="90"/>
      <c r="G18" s="48"/>
      <c r="H18" s="88"/>
      <c r="I18" s="92"/>
      <c r="J18" s="88"/>
      <c r="K18" s="88"/>
      <c r="L18" s="90"/>
      <c r="M18" s="48"/>
      <c r="N18" s="88"/>
      <c r="O18" s="92"/>
      <c r="P18" s="88"/>
      <c r="Q18" s="88"/>
      <c r="R18" s="90"/>
      <c r="S18" s="48"/>
      <c r="T18" s="88"/>
      <c r="U18" s="92"/>
      <c r="V18" s="88"/>
      <c r="W18" s="88"/>
      <c r="X18" s="90"/>
      <c r="Y18" s="48"/>
    </row>
    <row r="19" spans="1:25" x14ac:dyDescent="0.35">
      <c r="A19" s="26" t="s">
        <v>53</v>
      </c>
      <c r="B19" s="88">
        <v>3</v>
      </c>
      <c r="C19" s="89">
        <v>4</v>
      </c>
      <c r="D19" s="88">
        <v>14</v>
      </c>
      <c r="E19" s="88">
        <v>8</v>
      </c>
      <c r="F19" s="90">
        <v>2</v>
      </c>
      <c r="G19" s="90">
        <v>18</v>
      </c>
      <c r="H19" s="88">
        <v>3</v>
      </c>
      <c r="I19" s="89">
        <v>4</v>
      </c>
      <c r="J19" s="88">
        <v>14</v>
      </c>
      <c r="K19" s="88" t="s">
        <v>726</v>
      </c>
      <c r="L19" s="90" t="s">
        <v>734</v>
      </c>
      <c r="M19" s="90" t="s">
        <v>740</v>
      </c>
      <c r="N19" s="88" t="s">
        <v>736</v>
      </c>
      <c r="O19" s="89" t="s">
        <v>735</v>
      </c>
      <c r="P19" s="88" t="s">
        <v>731</v>
      </c>
      <c r="Q19" s="88" t="s">
        <v>729</v>
      </c>
      <c r="R19" s="90" t="s">
        <v>734</v>
      </c>
      <c r="S19" s="90" t="s">
        <v>740</v>
      </c>
      <c r="T19" s="88" t="s">
        <v>736</v>
      </c>
      <c r="U19" s="89" t="s">
        <v>735</v>
      </c>
      <c r="V19" s="88" t="s">
        <v>727</v>
      </c>
      <c r="W19" s="88" t="s">
        <v>772</v>
      </c>
      <c r="X19" s="90" t="s">
        <v>734</v>
      </c>
      <c r="Y19" s="90" t="s">
        <v>740</v>
      </c>
    </row>
    <row r="20" spans="1:25" x14ac:dyDescent="0.35">
      <c r="A20" s="26" t="s">
        <v>54</v>
      </c>
      <c r="B20" s="88">
        <v>3.5</v>
      </c>
      <c r="C20" s="89">
        <v>4</v>
      </c>
      <c r="D20" s="88">
        <v>10</v>
      </c>
      <c r="E20" s="88">
        <v>8</v>
      </c>
      <c r="F20" s="90">
        <v>1.8</v>
      </c>
      <c r="G20" s="90" t="s">
        <v>715</v>
      </c>
      <c r="H20" s="88">
        <v>3</v>
      </c>
      <c r="I20" s="89">
        <v>3.5</v>
      </c>
      <c r="J20" s="88">
        <v>9</v>
      </c>
      <c r="K20" s="88" t="s">
        <v>729</v>
      </c>
      <c r="L20" s="90" t="s">
        <v>737</v>
      </c>
      <c r="M20" s="90" t="s">
        <v>715</v>
      </c>
      <c r="N20" s="88" t="s">
        <v>747</v>
      </c>
      <c r="O20" s="89" t="s">
        <v>735</v>
      </c>
      <c r="P20" s="88" t="s">
        <v>728</v>
      </c>
      <c r="Q20" s="88" t="s">
        <v>729</v>
      </c>
      <c r="R20" s="90" t="s">
        <v>774</v>
      </c>
      <c r="S20" s="90" t="s">
        <v>715</v>
      </c>
      <c r="T20" s="88" t="s">
        <v>747</v>
      </c>
      <c r="U20" s="89" t="s">
        <v>747</v>
      </c>
      <c r="V20" s="88" t="s">
        <v>727</v>
      </c>
      <c r="W20" s="88" t="s">
        <v>726</v>
      </c>
      <c r="X20" s="90" t="s">
        <v>775</v>
      </c>
      <c r="Y20" s="90" t="s">
        <v>715</v>
      </c>
    </row>
    <row r="21" spans="1:25" x14ac:dyDescent="0.35">
      <c r="A21" s="26" t="s">
        <v>55</v>
      </c>
      <c r="B21" s="88">
        <v>5</v>
      </c>
      <c r="C21" s="89">
        <v>4</v>
      </c>
      <c r="D21" s="88" t="s">
        <v>717</v>
      </c>
      <c r="E21" s="88">
        <v>10</v>
      </c>
      <c r="F21" s="90">
        <v>4</v>
      </c>
      <c r="G21" s="90">
        <v>18</v>
      </c>
      <c r="H21" s="88">
        <v>4</v>
      </c>
      <c r="I21" s="89">
        <v>3</v>
      </c>
      <c r="J21" s="88" t="s">
        <v>718</v>
      </c>
      <c r="K21" s="88" t="s">
        <v>732</v>
      </c>
      <c r="L21" s="90" t="s">
        <v>736</v>
      </c>
      <c r="M21" s="90" t="s">
        <v>743</v>
      </c>
      <c r="N21" s="88" t="s">
        <v>735</v>
      </c>
      <c r="O21" s="89" t="s">
        <v>735</v>
      </c>
      <c r="P21" s="88" t="s">
        <v>770</v>
      </c>
      <c r="Q21" s="88" t="s">
        <v>771</v>
      </c>
      <c r="R21" s="90" t="s">
        <v>735</v>
      </c>
      <c r="S21" s="90" t="s">
        <v>744</v>
      </c>
      <c r="T21" s="88" t="s">
        <v>748</v>
      </c>
      <c r="U21" s="89" t="s">
        <v>736</v>
      </c>
      <c r="V21" s="88" t="s">
        <v>722</v>
      </c>
      <c r="W21" s="88" t="s">
        <v>721</v>
      </c>
      <c r="X21" s="90" t="s">
        <v>736</v>
      </c>
      <c r="Y21" s="90" t="s">
        <v>740</v>
      </c>
    </row>
    <row r="22" spans="1:25" x14ac:dyDescent="0.35">
      <c r="A22" s="26" t="s">
        <v>56</v>
      </c>
      <c r="B22" s="88">
        <v>3</v>
      </c>
      <c r="C22" s="89">
        <v>5</v>
      </c>
      <c r="D22" s="88">
        <v>12</v>
      </c>
      <c r="E22" s="88">
        <v>9</v>
      </c>
      <c r="F22" s="90">
        <v>3</v>
      </c>
      <c r="G22" s="90">
        <v>19</v>
      </c>
      <c r="H22" s="88">
        <v>2.5</v>
      </c>
      <c r="I22" s="89">
        <v>4</v>
      </c>
      <c r="J22" s="88">
        <v>10</v>
      </c>
      <c r="K22" s="88" t="s">
        <v>729</v>
      </c>
      <c r="L22" s="90" t="s">
        <v>738</v>
      </c>
      <c r="M22" s="90" t="s">
        <v>743</v>
      </c>
      <c r="N22" s="88" t="s">
        <v>734</v>
      </c>
      <c r="O22" s="89" t="s">
        <v>752</v>
      </c>
      <c r="P22" s="88" t="s">
        <v>726</v>
      </c>
      <c r="Q22" s="88" t="s">
        <v>748</v>
      </c>
      <c r="R22" s="90" t="s">
        <v>738</v>
      </c>
      <c r="S22" s="90" t="s">
        <v>742</v>
      </c>
      <c r="T22" s="88" t="s">
        <v>736</v>
      </c>
      <c r="U22" s="89" t="s">
        <v>748</v>
      </c>
      <c r="V22" s="88" t="s">
        <v>726</v>
      </c>
      <c r="W22" s="88" t="s">
        <v>772</v>
      </c>
      <c r="X22" s="90" t="s">
        <v>776</v>
      </c>
      <c r="Y22" s="90" t="s">
        <v>744</v>
      </c>
    </row>
    <row r="23" spans="1:25" x14ac:dyDescent="0.35">
      <c r="A23" s="26" t="s">
        <v>57</v>
      </c>
      <c r="B23" s="88">
        <v>2</v>
      </c>
      <c r="C23" s="89">
        <v>3</v>
      </c>
      <c r="D23" s="88">
        <v>10</v>
      </c>
      <c r="E23" s="88">
        <v>9</v>
      </c>
      <c r="F23" s="90">
        <v>3</v>
      </c>
      <c r="G23" s="90">
        <v>20</v>
      </c>
      <c r="H23" s="88">
        <v>2</v>
      </c>
      <c r="I23" s="89">
        <v>3</v>
      </c>
      <c r="J23" s="88">
        <v>8</v>
      </c>
      <c r="K23" s="88" t="s">
        <v>729</v>
      </c>
      <c r="L23" s="90" t="s">
        <v>736</v>
      </c>
      <c r="M23" s="90" t="s">
        <v>742</v>
      </c>
      <c r="N23" s="88" t="s">
        <v>734</v>
      </c>
      <c r="O23" s="89" t="s">
        <v>736</v>
      </c>
      <c r="P23" s="88" t="s">
        <v>726</v>
      </c>
      <c r="Q23" s="88" t="s">
        <v>729</v>
      </c>
      <c r="R23" s="90" t="s">
        <v>748</v>
      </c>
      <c r="S23" s="90" t="s">
        <v>742</v>
      </c>
      <c r="T23" s="88" t="s">
        <v>734</v>
      </c>
      <c r="U23" s="89" t="s">
        <v>736</v>
      </c>
      <c r="V23" s="88" t="s">
        <v>726</v>
      </c>
      <c r="W23" s="88" t="s">
        <v>729</v>
      </c>
      <c r="X23" s="90" t="s">
        <v>736</v>
      </c>
      <c r="Y23" s="90" t="s">
        <v>742</v>
      </c>
    </row>
    <row r="24" spans="1:25" x14ac:dyDescent="0.35">
      <c r="A24" s="26" t="s">
        <v>58</v>
      </c>
      <c r="B24" s="88">
        <v>3</v>
      </c>
      <c r="C24" s="89">
        <v>4</v>
      </c>
      <c r="D24" s="88">
        <v>11</v>
      </c>
      <c r="E24" s="88">
        <v>8</v>
      </c>
      <c r="F24" s="90">
        <v>2</v>
      </c>
      <c r="G24" s="90" t="s">
        <v>716</v>
      </c>
      <c r="H24" s="88">
        <v>4</v>
      </c>
      <c r="I24" s="89">
        <v>5</v>
      </c>
      <c r="J24" s="88">
        <v>10</v>
      </c>
      <c r="K24" s="88" t="s">
        <v>729</v>
      </c>
      <c r="L24" s="90" t="s">
        <v>734</v>
      </c>
      <c r="M24" s="90" t="s">
        <v>716</v>
      </c>
      <c r="N24" s="88" t="s">
        <v>735</v>
      </c>
      <c r="O24" s="89" t="s">
        <v>748</v>
      </c>
      <c r="P24" s="88" t="s">
        <v>726</v>
      </c>
      <c r="Q24" s="88" t="s">
        <v>748</v>
      </c>
      <c r="R24" s="90" t="s">
        <v>734</v>
      </c>
      <c r="S24" s="90" t="s">
        <v>716</v>
      </c>
      <c r="T24" s="88" t="s">
        <v>735</v>
      </c>
      <c r="U24" s="89" t="s">
        <v>748</v>
      </c>
      <c r="V24" s="88" t="s">
        <v>728</v>
      </c>
      <c r="W24" s="88" t="s">
        <v>772</v>
      </c>
      <c r="X24" s="90" t="s">
        <v>734</v>
      </c>
      <c r="Y24" s="90" t="s">
        <v>740</v>
      </c>
    </row>
    <row r="25" spans="1:25" x14ac:dyDescent="0.35">
      <c r="A25" s="26" t="s">
        <v>59</v>
      </c>
      <c r="B25" s="88">
        <v>1</v>
      </c>
      <c r="C25" s="89">
        <v>2</v>
      </c>
      <c r="D25" s="88">
        <v>9</v>
      </c>
      <c r="E25" s="88">
        <v>7</v>
      </c>
      <c r="F25" s="90">
        <v>2</v>
      </c>
      <c r="G25" s="90">
        <v>20</v>
      </c>
      <c r="H25" s="88">
        <v>1</v>
      </c>
      <c r="I25" s="89">
        <v>2</v>
      </c>
      <c r="J25" s="88">
        <v>9</v>
      </c>
      <c r="K25" s="88" t="s">
        <v>729</v>
      </c>
      <c r="L25" s="90" t="s">
        <v>734</v>
      </c>
      <c r="M25" s="90" t="s">
        <v>742</v>
      </c>
      <c r="N25" s="88" t="s">
        <v>745</v>
      </c>
      <c r="O25" s="89" t="s">
        <v>734</v>
      </c>
      <c r="P25" s="88" t="s">
        <v>726</v>
      </c>
      <c r="Q25" s="88" t="s">
        <v>772</v>
      </c>
      <c r="R25" s="90" t="s">
        <v>734</v>
      </c>
      <c r="S25" s="90" t="s">
        <v>742</v>
      </c>
      <c r="T25" s="88" t="s">
        <v>745</v>
      </c>
      <c r="U25" s="89" t="s">
        <v>734</v>
      </c>
      <c r="V25" s="88" t="s">
        <v>726</v>
      </c>
      <c r="W25" s="88" t="s">
        <v>772</v>
      </c>
      <c r="X25" s="90" t="s">
        <v>734</v>
      </c>
      <c r="Y25" s="90" t="s">
        <v>742</v>
      </c>
    </row>
    <row r="26" spans="1:25" x14ac:dyDescent="0.35">
      <c r="A26" s="26" t="s">
        <v>60</v>
      </c>
      <c r="B26" s="88">
        <v>3</v>
      </c>
      <c r="C26" s="89">
        <v>5</v>
      </c>
      <c r="D26" s="88">
        <v>10</v>
      </c>
      <c r="E26" s="88">
        <v>9</v>
      </c>
      <c r="F26" s="90">
        <v>2</v>
      </c>
      <c r="G26" s="90">
        <v>17</v>
      </c>
      <c r="H26" s="88">
        <v>2.5</v>
      </c>
      <c r="I26" s="89">
        <v>4.5</v>
      </c>
      <c r="J26" s="88">
        <v>9</v>
      </c>
      <c r="K26" s="88" t="s">
        <v>726</v>
      </c>
      <c r="L26" s="90" t="s">
        <v>734</v>
      </c>
      <c r="M26" s="90" t="s">
        <v>743</v>
      </c>
      <c r="N26" s="88" t="s">
        <v>734</v>
      </c>
      <c r="O26" s="89" t="s">
        <v>735</v>
      </c>
      <c r="P26" s="88" t="s">
        <v>726</v>
      </c>
      <c r="Q26" s="88" t="s">
        <v>729</v>
      </c>
      <c r="R26" s="90" t="s">
        <v>734</v>
      </c>
      <c r="S26" s="90" t="s">
        <v>734</v>
      </c>
      <c r="T26" s="88" t="s">
        <v>734</v>
      </c>
      <c r="U26" s="89" t="s">
        <v>735</v>
      </c>
      <c r="V26" s="88" t="s">
        <v>726</v>
      </c>
      <c r="W26" s="88" t="s">
        <v>729</v>
      </c>
      <c r="X26" s="90" t="s">
        <v>734</v>
      </c>
      <c r="Y26" s="90" t="s">
        <v>743</v>
      </c>
    </row>
    <row r="27" spans="1:25" x14ac:dyDescent="0.35">
      <c r="A27" s="26" t="s">
        <v>61</v>
      </c>
      <c r="B27" s="88">
        <v>4</v>
      </c>
      <c r="C27" s="89" t="s">
        <v>113</v>
      </c>
      <c r="D27" s="88" t="s">
        <v>719</v>
      </c>
      <c r="E27" s="91" t="s">
        <v>429</v>
      </c>
      <c r="F27" s="90">
        <v>2</v>
      </c>
      <c r="G27" s="90">
        <v>20</v>
      </c>
      <c r="H27" s="88">
        <v>4</v>
      </c>
      <c r="I27" s="89" t="s">
        <v>113</v>
      </c>
      <c r="J27" s="91" t="s">
        <v>719</v>
      </c>
      <c r="K27" s="91" t="s">
        <v>429</v>
      </c>
      <c r="L27" s="90" t="s">
        <v>739</v>
      </c>
      <c r="M27" s="90" t="s">
        <v>746</v>
      </c>
      <c r="N27" s="88" t="s">
        <v>735</v>
      </c>
      <c r="O27" s="89" t="s">
        <v>113</v>
      </c>
      <c r="P27" s="91" t="s">
        <v>719</v>
      </c>
      <c r="Q27" s="91" t="s">
        <v>429</v>
      </c>
      <c r="R27" s="90" t="s">
        <v>773</v>
      </c>
      <c r="S27" s="90" t="s">
        <v>742</v>
      </c>
      <c r="T27" s="88" t="s">
        <v>736</v>
      </c>
      <c r="U27" s="89" t="s">
        <v>113</v>
      </c>
      <c r="V27" s="91" t="s">
        <v>719</v>
      </c>
      <c r="W27" s="91" t="s">
        <v>429</v>
      </c>
      <c r="X27" s="90" t="s">
        <v>734</v>
      </c>
      <c r="Y27" s="90" t="s">
        <v>742</v>
      </c>
    </row>
    <row r="28" spans="1:25" ht="29" x14ac:dyDescent="0.35">
      <c r="A28" s="26" t="s">
        <v>62</v>
      </c>
      <c r="B28" s="88" t="s">
        <v>188</v>
      </c>
      <c r="C28" s="89">
        <v>3</v>
      </c>
      <c r="D28" s="88">
        <v>14</v>
      </c>
      <c r="E28" s="88">
        <v>13</v>
      </c>
      <c r="F28" s="90">
        <v>2</v>
      </c>
      <c r="G28" s="90">
        <v>17</v>
      </c>
      <c r="H28" s="88" t="s">
        <v>188</v>
      </c>
      <c r="I28" s="89">
        <v>4</v>
      </c>
      <c r="J28" s="88">
        <v>12</v>
      </c>
      <c r="K28" s="88" t="s">
        <v>733</v>
      </c>
      <c r="L28" s="90" t="s">
        <v>734</v>
      </c>
      <c r="M28" s="90" t="s">
        <v>740</v>
      </c>
      <c r="N28" s="88" t="s">
        <v>188</v>
      </c>
      <c r="O28" s="89" t="s">
        <v>747</v>
      </c>
      <c r="P28" s="88" t="s">
        <v>727</v>
      </c>
      <c r="Q28" s="88" t="s">
        <v>726</v>
      </c>
      <c r="R28" s="90" t="s">
        <v>734</v>
      </c>
      <c r="S28" s="90" t="s">
        <v>743</v>
      </c>
      <c r="T28" s="88" t="s">
        <v>188</v>
      </c>
      <c r="U28" s="89" t="s">
        <v>747</v>
      </c>
      <c r="V28" s="88" t="s">
        <v>726</v>
      </c>
      <c r="W28" s="88" t="s">
        <v>772</v>
      </c>
      <c r="X28" s="90" t="s">
        <v>734</v>
      </c>
      <c r="Y28" s="90" t="s">
        <v>743</v>
      </c>
    </row>
    <row r="29" spans="1:25" x14ac:dyDescent="0.35">
      <c r="A29" s="30"/>
      <c r="B29" s="88"/>
      <c r="C29" s="92"/>
      <c r="D29" s="88"/>
      <c r="E29" s="88"/>
      <c r="F29" s="90"/>
      <c r="G29" s="48"/>
      <c r="H29" s="88"/>
      <c r="I29" s="92"/>
      <c r="J29" s="88"/>
      <c r="K29" s="88"/>
      <c r="L29" s="90"/>
      <c r="M29" s="48"/>
      <c r="N29" s="88"/>
      <c r="O29" s="92"/>
      <c r="P29" s="88"/>
      <c r="Q29" s="88"/>
      <c r="R29" s="90"/>
      <c r="S29" s="48"/>
      <c r="T29" s="88"/>
      <c r="U29" s="92"/>
      <c r="V29" s="88"/>
      <c r="W29" s="88"/>
      <c r="X29" s="90"/>
      <c r="Y29" s="48"/>
    </row>
    <row r="30" spans="1:25" x14ac:dyDescent="0.35">
      <c r="A30" s="39" t="s">
        <v>71</v>
      </c>
      <c r="B30" s="88"/>
      <c r="C30" s="92"/>
      <c r="D30" s="88"/>
      <c r="E30" s="88"/>
      <c r="F30" s="90"/>
      <c r="G30" s="48"/>
      <c r="H30" s="88"/>
      <c r="I30" s="92"/>
      <c r="J30" s="88"/>
      <c r="K30" s="88"/>
      <c r="L30" s="90"/>
      <c r="M30" s="48"/>
      <c r="N30" s="88"/>
      <c r="O30" s="92"/>
      <c r="P30" s="88"/>
      <c r="Q30" s="88"/>
      <c r="R30" s="90"/>
      <c r="S30" s="48"/>
      <c r="T30" s="88"/>
      <c r="U30" s="92"/>
      <c r="V30" s="88"/>
      <c r="W30" s="88"/>
      <c r="X30" s="90"/>
      <c r="Y30" s="48"/>
    </row>
    <row r="31" spans="1:25" x14ac:dyDescent="0.35">
      <c r="A31" s="26" t="s">
        <v>72</v>
      </c>
      <c r="B31" s="88" t="s">
        <v>747</v>
      </c>
      <c r="C31" s="92" t="s">
        <v>748</v>
      </c>
      <c r="D31" s="88" t="s">
        <v>730</v>
      </c>
      <c r="E31" s="88" t="s">
        <v>750</v>
      </c>
      <c r="F31" s="90" t="s">
        <v>734</v>
      </c>
      <c r="G31" s="48" t="s">
        <v>716</v>
      </c>
      <c r="H31" s="88" t="s">
        <v>747</v>
      </c>
      <c r="I31" s="92" t="s">
        <v>748</v>
      </c>
      <c r="J31" s="88" t="s">
        <v>753</v>
      </c>
      <c r="K31" s="88" t="s">
        <v>754</v>
      </c>
      <c r="L31" s="90" t="s">
        <v>734</v>
      </c>
      <c r="M31" s="48" t="s">
        <v>716</v>
      </c>
      <c r="N31" s="88" t="s">
        <v>736</v>
      </c>
      <c r="O31" s="92" t="s">
        <v>735</v>
      </c>
      <c r="P31" s="88" t="s">
        <v>754</v>
      </c>
      <c r="Q31" s="88" t="s">
        <v>723</v>
      </c>
      <c r="R31" s="90" t="s">
        <v>734</v>
      </c>
      <c r="S31" s="48" t="s">
        <v>716</v>
      </c>
      <c r="T31" s="88" t="s">
        <v>736</v>
      </c>
      <c r="U31" s="92" t="s">
        <v>735</v>
      </c>
      <c r="V31" s="88" t="s">
        <v>725</v>
      </c>
      <c r="W31" s="88" t="s">
        <v>723</v>
      </c>
      <c r="X31" s="90" t="s">
        <v>734</v>
      </c>
      <c r="Y31" s="48" t="s">
        <v>716</v>
      </c>
    </row>
    <row r="32" spans="1:25" x14ac:dyDescent="0.35">
      <c r="A32" s="26" t="s">
        <v>73</v>
      </c>
      <c r="B32" s="88" t="s">
        <v>747</v>
      </c>
      <c r="C32" s="92" t="s">
        <v>735</v>
      </c>
      <c r="D32" s="88" t="s">
        <v>749</v>
      </c>
      <c r="E32" s="88" t="s">
        <v>730</v>
      </c>
      <c r="F32" s="90" t="s">
        <v>734</v>
      </c>
      <c r="G32" s="48" t="s">
        <v>741</v>
      </c>
      <c r="H32" s="88" t="s">
        <v>747</v>
      </c>
      <c r="I32" s="92" t="s">
        <v>735</v>
      </c>
      <c r="J32" s="88" t="s">
        <v>733</v>
      </c>
      <c r="K32" s="88" t="s">
        <v>755</v>
      </c>
      <c r="L32" s="90" t="s">
        <v>734</v>
      </c>
      <c r="M32" s="48" t="s">
        <v>741</v>
      </c>
      <c r="N32" s="88" t="s">
        <v>747</v>
      </c>
      <c r="O32" s="92" t="s">
        <v>735</v>
      </c>
      <c r="P32" s="88" t="s">
        <v>755</v>
      </c>
      <c r="Q32" s="88" t="s">
        <v>728</v>
      </c>
      <c r="R32" s="90" t="s">
        <v>734</v>
      </c>
      <c r="S32" s="48" t="s">
        <v>741</v>
      </c>
      <c r="T32" s="88" t="s">
        <v>747</v>
      </c>
      <c r="U32" s="92" t="s">
        <v>735</v>
      </c>
      <c r="V32" s="88" t="s">
        <v>728</v>
      </c>
      <c r="W32" s="88" t="s">
        <v>726</v>
      </c>
      <c r="X32" s="90" t="s">
        <v>734</v>
      </c>
      <c r="Y32" s="48" t="s">
        <v>741</v>
      </c>
    </row>
    <row r="33" spans="1:25" x14ac:dyDescent="0.35">
      <c r="A33" s="26" t="s">
        <v>74</v>
      </c>
      <c r="B33" s="88" t="s">
        <v>735</v>
      </c>
      <c r="C33" s="92" t="s">
        <v>748</v>
      </c>
      <c r="D33" s="88" t="s">
        <v>746</v>
      </c>
      <c r="E33" s="88" t="s">
        <v>730</v>
      </c>
      <c r="F33" s="90" t="s">
        <v>734</v>
      </c>
      <c r="G33" s="48" t="s">
        <v>740</v>
      </c>
      <c r="H33" s="88" t="s">
        <v>735</v>
      </c>
      <c r="I33" s="92" t="s">
        <v>748</v>
      </c>
      <c r="J33" s="88" t="s">
        <v>746</v>
      </c>
      <c r="K33" s="88" t="s">
        <v>730</v>
      </c>
      <c r="L33" s="90" t="s">
        <v>734</v>
      </c>
      <c r="M33" s="48" t="s">
        <v>740</v>
      </c>
      <c r="N33" s="88" t="s">
        <v>735</v>
      </c>
      <c r="O33" s="92" t="s">
        <v>748</v>
      </c>
      <c r="P33" s="88" t="s">
        <v>746</v>
      </c>
      <c r="Q33" s="88" t="s">
        <v>730</v>
      </c>
      <c r="R33" s="90" t="s">
        <v>734</v>
      </c>
      <c r="S33" s="48" t="s">
        <v>740</v>
      </c>
      <c r="T33" s="88" t="s">
        <v>735</v>
      </c>
      <c r="U33" s="92" t="s">
        <v>748</v>
      </c>
      <c r="V33" s="88" t="s">
        <v>746</v>
      </c>
      <c r="W33" s="88" t="s">
        <v>730</v>
      </c>
      <c r="X33" s="90" t="s">
        <v>734</v>
      </c>
      <c r="Y33" s="48" t="s">
        <v>740</v>
      </c>
    </row>
    <row r="34" spans="1:25" x14ac:dyDescent="0.35">
      <c r="A34" s="26" t="s">
        <v>75</v>
      </c>
      <c r="B34" s="88" t="s">
        <v>736</v>
      </c>
      <c r="C34" s="92" t="s">
        <v>735</v>
      </c>
      <c r="D34" s="88" t="s">
        <v>731</v>
      </c>
      <c r="E34" s="88" t="s">
        <v>727</v>
      </c>
      <c r="F34" s="90" t="s">
        <v>734</v>
      </c>
      <c r="G34" s="48" t="s">
        <v>741</v>
      </c>
      <c r="H34" s="88" t="s">
        <v>736</v>
      </c>
      <c r="I34" s="92" t="s">
        <v>735</v>
      </c>
      <c r="J34" s="88" t="s">
        <v>731</v>
      </c>
      <c r="K34" s="88" t="s">
        <v>727</v>
      </c>
      <c r="L34" s="90" t="s">
        <v>734</v>
      </c>
      <c r="M34" s="48" t="s">
        <v>741</v>
      </c>
      <c r="N34" s="88" t="s">
        <v>738</v>
      </c>
      <c r="O34" s="92" t="s">
        <v>735</v>
      </c>
      <c r="P34" s="88" t="s">
        <v>726</v>
      </c>
      <c r="Q34" s="88" t="s">
        <v>729</v>
      </c>
      <c r="R34" s="90" t="s">
        <v>734</v>
      </c>
      <c r="S34" s="48" t="s">
        <v>741</v>
      </c>
      <c r="T34" s="88" t="s">
        <v>738</v>
      </c>
      <c r="U34" s="92" t="s">
        <v>735</v>
      </c>
      <c r="V34" s="88" t="s">
        <v>726</v>
      </c>
      <c r="W34" s="88" t="s">
        <v>729</v>
      </c>
      <c r="X34" s="90" t="s">
        <v>734</v>
      </c>
      <c r="Y34" s="48" t="s">
        <v>741</v>
      </c>
    </row>
    <row r="35" spans="1:25" x14ac:dyDescent="0.35">
      <c r="A35" s="26" t="s">
        <v>76</v>
      </c>
      <c r="B35" s="88" t="s">
        <v>736</v>
      </c>
      <c r="C35" s="92" t="s">
        <v>735</v>
      </c>
      <c r="D35" s="88" t="s">
        <v>731</v>
      </c>
      <c r="E35" s="88" t="s">
        <v>727</v>
      </c>
      <c r="F35" s="90" t="s">
        <v>734</v>
      </c>
      <c r="G35" s="48" t="s">
        <v>741</v>
      </c>
      <c r="H35" s="88" t="s">
        <v>736</v>
      </c>
      <c r="I35" s="92" t="s">
        <v>752</v>
      </c>
      <c r="J35" s="88" t="s">
        <v>727</v>
      </c>
      <c r="K35" s="88" t="s">
        <v>726</v>
      </c>
      <c r="L35" s="90" t="s">
        <v>734</v>
      </c>
      <c r="M35" s="48" t="s">
        <v>741</v>
      </c>
      <c r="N35" s="88" t="s">
        <v>736</v>
      </c>
      <c r="O35" s="92" t="s">
        <v>735</v>
      </c>
      <c r="P35" s="88" t="s">
        <v>729</v>
      </c>
      <c r="Q35" s="88" t="s">
        <v>748</v>
      </c>
      <c r="R35" s="90" t="s">
        <v>734</v>
      </c>
      <c r="S35" s="48" t="s">
        <v>741</v>
      </c>
      <c r="T35" s="88" t="s">
        <v>736</v>
      </c>
      <c r="U35" s="92" t="s">
        <v>735</v>
      </c>
      <c r="V35" s="88" t="s">
        <v>726</v>
      </c>
      <c r="W35" s="88" t="s">
        <v>772</v>
      </c>
      <c r="X35" s="90" t="s">
        <v>734</v>
      </c>
      <c r="Y35" s="48" t="s">
        <v>741</v>
      </c>
    </row>
    <row r="36" spans="1:25" x14ac:dyDescent="0.35">
      <c r="A36" s="26" t="s">
        <v>77</v>
      </c>
      <c r="B36" s="88" t="s">
        <v>735</v>
      </c>
      <c r="C36" s="92" t="s">
        <v>727</v>
      </c>
      <c r="D36" s="91" t="s">
        <v>740</v>
      </c>
      <c r="E36" s="91" t="s">
        <v>746</v>
      </c>
      <c r="F36" s="90" t="s">
        <v>736</v>
      </c>
      <c r="G36" s="48" t="s">
        <v>751</v>
      </c>
      <c r="H36" s="88" t="s">
        <v>735</v>
      </c>
      <c r="I36" s="92" t="s">
        <v>727</v>
      </c>
      <c r="J36" s="91" t="s">
        <v>740</v>
      </c>
      <c r="K36" s="88" t="s">
        <v>746</v>
      </c>
      <c r="L36" s="90" t="s">
        <v>736</v>
      </c>
      <c r="M36" s="48" t="s">
        <v>751</v>
      </c>
      <c r="N36" s="88" t="s">
        <v>735</v>
      </c>
      <c r="O36" s="92" t="s">
        <v>727</v>
      </c>
      <c r="P36" s="88" t="s">
        <v>740</v>
      </c>
      <c r="Q36" s="91" t="s">
        <v>746</v>
      </c>
      <c r="R36" s="90" t="s">
        <v>736</v>
      </c>
      <c r="S36" s="48" t="s">
        <v>751</v>
      </c>
      <c r="T36" s="88" t="s">
        <v>735</v>
      </c>
      <c r="U36" s="92" t="s">
        <v>727</v>
      </c>
      <c r="V36" s="88" t="s">
        <v>740</v>
      </c>
      <c r="W36" s="91" t="s">
        <v>746</v>
      </c>
      <c r="X36" s="90" t="s">
        <v>736</v>
      </c>
      <c r="Y36" s="48" t="s">
        <v>751</v>
      </c>
    </row>
    <row r="37" spans="1:25" x14ac:dyDescent="0.35">
      <c r="A37" s="30"/>
      <c r="B37" s="88"/>
      <c r="C37" s="92"/>
      <c r="D37" s="88"/>
      <c r="E37" s="88"/>
      <c r="F37" s="90"/>
      <c r="G37" s="48"/>
      <c r="H37" s="88"/>
      <c r="I37" s="92"/>
      <c r="J37" s="88"/>
      <c r="K37" s="88"/>
      <c r="L37" s="90"/>
      <c r="M37" s="48"/>
      <c r="N37" s="88"/>
      <c r="O37" s="92"/>
      <c r="P37" s="88"/>
      <c r="Q37" s="88"/>
      <c r="R37" s="90"/>
      <c r="S37" s="48"/>
      <c r="T37" s="88"/>
      <c r="U37" s="92"/>
      <c r="V37" s="88"/>
      <c r="W37" s="88"/>
      <c r="X37" s="90"/>
      <c r="Y37" s="48"/>
    </row>
    <row r="38" spans="1:25" x14ac:dyDescent="0.35">
      <c r="A38" s="39" t="s">
        <v>756</v>
      </c>
      <c r="B38" s="88"/>
      <c r="C38" s="92"/>
      <c r="D38" s="88"/>
      <c r="E38" s="88"/>
      <c r="F38" s="90"/>
      <c r="G38" s="48"/>
      <c r="H38" s="88"/>
      <c r="I38" s="92"/>
      <c r="J38" s="88"/>
      <c r="K38" s="88"/>
      <c r="L38" s="90"/>
      <c r="M38" s="48"/>
      <c r="N38" s="88"/>
      <c r="O38" s="92"/>
      <c r="P38" s="88"/>
      <c r="Q38" s="88"/>
      <c r="R38" s="90"/>
      <c r="S38" s="48"/>
      <c r="T38" s="88"/>
      <c r="U38" s="92"/>
      <c r="V38" s="88"/>
      <c r="W38" s="88"/>
      <c r="X38" s="90"/>
      <c r="Y38" s="48"/>
    </row>
    <row r="39" spans="1:25" x14ac:dyDescent="0.35">
      <c r="A39" s="26" t="s">
        <v>78</v>
      </c>
      <c r="B39" s="91" t="s">
        <v>736</v>
      </c>
      <c r="C39" s="91" t="s">
        <v>748</v>
      </c>
      <c r="D39" s="91" t="s">
        <v>764</v>
      </c>
      <c r="E39" s="91" t="s">
        <v>759</v>
      </c>
      <c r="F39" s="90" t="s">
        <v>760</v>
      </c>
      <c r="G39" s="90" t="s">
        <v>761</v>
      </c>
      <c r="H39" s="91" t="s">
        <v>736</v>
      </c>
      <c r="I39" s="91" t="s">
        <v>748</v>
      </c>
      <c r="J39" s="91" t="s">
        <v>764</v>
      </c>
      <c r="K39" s="91" t="s">
        <v>759</v>
      </c>
      <c r="L39" s="90" t="s">
        <v>760</v>
      </c>
      <c r="M39" s="90" t="s">
        <v>761</v>
      </c>
      <c r="N39" s="91" t="s">
        <v>736</v>
      </c>
      <c r="O39" s="91" t="s">
        <v>748</v>
      </c>
      <c r="P39" s="91" t="s">
        <v>764</v>
      </c>
      <c r="Q39" s="91" t="s">
        <v>759</v>
      </c>
      <c r="R39" s="90" t="s">
        <v>760</v>
      </c>
      <c r="S39" s="90" t="s">
        <v>761</v>
      </c>
      <c r="T39" s="91" t="s">
        <v>736</v>
      </c>
      <c r="U39" s="91" t="s">
        <v>748</v>
      </c>
      <c r="V39" s="91" t="s">
        <v>764</v>
      </c>
      <c r="W39" s="91" t="s">
        <v>777</v>
      </c>
      <c r="X39" s="90" t="s">
        <v>760</v>
      </c>
      <c r="Y39" s="90" t="s">
        <v>761</v>
      </c>
    </row>
    <row r="40" spans="1:25" x14ac:dyDescent="0.35">
      <c r="A40" s="26" t="s">
        <v>79</v>
      </c>
      <c r="B40" s="88" t="s">
        <v>736</v>
      </c>
      <c r="C40" s="92" t="s">
        <v>752</v>
      </c>
      <c r="D40" s="88" t="s">
        <v>731</v>
      </c>
      <c r="E40" s="88" t="s">
        <v>727</v>
      </c>
      <c r="F40" s="90" t="s">
        <v>737</v>
      </c>
      <c r="G40" s="90" t="s">
        <v>762</v>
      </c>
      <c r="H40" s="88" t="s">
        <v>736</v>
      </c>
      <c r="I40" s="92" t="s">
        <v>752</v>
      </c>
      <c r="J40" s="88" t="s">
        <v>731</v>
      </c>
      <c r="K40" s="88" t="s">
        <v>727</v>
      </c>
      <c r="L40" s="90" t="s">
        <v>737</v>
      </c>
      <c r="M40" s="90" t="s">
        <v>762</v>
      </c>
      <c r="N40" s="88" t="s">
        <v>736</v>
      </c>
      <c r="O40" s="92" t="s">
        <v>752</v>
      </c>
      <c r="P40" s="88" t="s">
        <v>731</v>
      </c>
      <c r="Q40" s="88" t="s">
        <v>727</v>
      </c>
      <c r="R40" s="90" t="s">
        <v>737</v>
      </c>
      <c r="S40" s="90" t="s">
        <v>762</v>
      </c>
      <c r="T40" s="88" t="s">
        <v>736</v>
      </c>
      <c r="U40" s="92" t="s">
        <v>752</v>
      </c>
      <c r="V40" s="88" t="s">
        <v>731</v>
      </c>
      <c r="W40" s="88" t="s">
        <v>727</v>
      </c>
      <c r="X40" s="90" t="s">
        <v>737</v>
      </c>
      <c r="Y40" s="90" t="s">
        <v>762</v>
      </c>
    </row>
    <row r="41" spans="1:25" x14ac:dyDescent="0.35">
      <c r="A41" s="26" t="s">
        <v>80</v>
      </c>
      <c r="B41" s="88" t="s">
        <v>720</v>
      </c>
      <c r="C41" s="92" t="s">
        <v>757</v>
      </c>
      <c r="D41" s="88" t="s">
        <v>758</v>
      </c>
      <c r="E41" s="88" t="s">
        <v>719</v>
      </c>
      <c r="F41" s="90" t="s">
        <v>720</v>
      </c>
      <c r="G41" s="90" t="s">
        <v>763</v>
      </c>
      <c r="H41" s="88" t="s">
        <v>720</v>
      </c>
      <c r="I41" s="92" t="s">
        <v>757</v>
      </c>
      <c r="J41" s="88" t="s">
        <v>758</v>
      </c>
      <c r="K41" s="88" t="s">
        <v>719</v>
      </c>
      <c r="L41" s="90" t="s">
        <v>720</v>
      </c>
      <c r="M41" s="90" t="s">
        <v>763</v>
      </c>
      <c r="N41" s="88" t="s">
        <v>720</v>
      </c>
      <c r="O41" s="92" t="s">
        <v>757</v>
      </c>
      <c r="P41" s="88" t="s">
        <v>758</v>
      </c>
      <c r="Q41" s="88" t="s">
        <v>719</v>
      </c>
      <c r="R41" s="90" t="s">
        <v>720</v>
      </c>
      <c r="S41" s="90" t="s">
        <v>763</v>
      </c>
      <c r="T41" s="88" t="s">
        <v>720</v>
      </c>
      <c r="U41" s="92" t="s">
        <v>757</v>
      </c>
      <c r="V41" s="88" t="s">
        <v>758</v>
      </c>
      <c r="W41" s="88" t="s">
        <v>719</v>
      </c>
      <c r="X41" s="90" t="s">
        <v>720</v>
      </c>
      <c r="Y41" s="90" t="s">
        <v>763</v>
      </c>
    </row>
    <row r="42" spans="1:25" x14ac:dyDescent="0.35">
      <c r="A42" s="30" t="s">
        <v>87</v>
      </c>
      <c r="B42" s="88" t="s">
        <v>748</v>
      </c>
      <c r="C42" s="92" t="s">
        <v>729</v>
      </c>
      <c r="D42" s="88" t="s">
        <v>746</v>
      </c>
      <c r="E42" s="88" t="s">
        <v>727</v>
      </c>
      <c r="F42" s="90" t="s">
        <v>738</v>
      </c>
      <c r="G42" s="48" t="s">
        <v>782</v>
      </c>
      <c r="H42" s="88" t="s">
        <v>748</v>
      </c>
      <c r="I42" s="92" t="s">
        <v>729</v>
      </c>
      <c r="J42" s="88" t="s">
        <v>746</v>
      </c>
      <c r="K42" s="88" t="s">
        <v>727</v>
      </c>
      <c r="L42" s="90" t="s">
        <v>738</v>
      </c>
      <c r="M42" s="48" t="s">
        <v>782</v>
      </c>
      <c r="N42" s="88" t="s">
        <v>748</v>
      </c>
      <c r="O42" s="92" t="s">
        <v>729</v>
      </c>
      <c r="P42" s="88" t="s">
        <v>746</v>
      </c>
      <c r="Q42" s="88" t="s">
        <v>727</v>
      </c>
      <c r="R42" s="90" t="s">
        <v>738</v>
      </c>
      <c r="S42" s="48" t="s">
        <v>782</v>
      </c>
      <c r="T42" s="88" t="s">
        <v>748</v>
      </c>
      <c r="U42" s="92" t="s">
        <v>729</v>
      </c>
      <c r="V42" s="88" t="s">
        <v>746</v>
      </c>
      <c r="W42" s="88" t="s">
        <v>727</v>
      </c>
      <c r="X42" s="90" t="s">
        <v>738</v>
      </c>
      <c r="Y42" s="48" t="s">
        <v>782</v>
      </c>
    </row>
    <row r="43" spans="1:25" x14ac:dyDescent="0.35">
      <c r="A43" s="30" t="s">
        <v>88</v>
      </c>
      <c r="B43" s="88" t="s">
        <v>778</v>
      </c>
      <c r="C43" s="92" t="s">
        <v>779</v>
      </c>
      <c r="D43" s="88" t="s">
        <v>743</v>
      </c>
      <c r="E43" s="88" t="s">
        <v>730</v>
      </c>
      <c r="F43" s="90" t="s">
        <v>734</v>
      </c>
      <c r="G43" s="48" t="s">
        <v>762</v>
      </c>
      <c r="H43" s="88" t="s">
        <v>778</v>
      </c>
      <c r="I43" s="92" t="s">
        <v>779</v>
      </c>
      <c r="J43" s="88" t="s">
        <v>743</v>
      </c>
      <c r="K43" s="88" t="s">
        <v>730</v>
      </c>
      <c r="L43" s="90" t="s">
        <v>734</v>
      </c>
      <c r="M43" s="48" t="s">
        <v>762</v>
      </c>
      <c r="N43" s="88" t="s">
        <v>778</v>
      </c>
      <c r="O43" s="92" t="s">
        <v>779</v>
      </c>
      <c r="P43" s="88" t="s">
        <v>743</v>
      </c>
      <c r="Q43" s="88" t="s">
        <v>730</v>
      </c>
      <c r="R43" s="90" t="s">
        <v>734</v>
      </c>
      <c r="S43" s="48" t="s">
        <v>762</v>
      </c>
      <c r="T43" s="88" t="s">
        <v>778</v>
      </c>
      <c r="U43" s="92" t="s">
        <v>779</v>
      </c>
      <c r="V43" s="88" t="s">
        <v>743</v>
      </c>
      <c r="W43" s="88" t="s">
        <v>730</v>
      </c>
      <c r="X43" s="90" t="s">
        <v>734</v>
      </c>
      <c r="Y43" s="48" t="s">
        <v>762</v>
      </c>
    </row>
    <row r="44" spans="1:25" x14ac:dyDescent="0.35">
      <c r="A44" s="30" t="s">
        <v>89</v>
      </c>
      <c r="B44" s="88" t="s">
        <v>778</v>
      </c>
      <c r="C44" s="92" t="s">
        <v>407</v>
      </c>
      <c r="D44" s="88" t="s">
        <v>780</v>
      </c>
      <c r="E44" s="88" t="s">
        <v>781</v>
      </c>
      <c r="F44" s="90" t="s">
        <v>736</v>
      </c>
      <c r="G44" s="48" t="s">
        <v>783</v>
      </c>
      <c r="H44" s="88" t="s">
        <v>778</v>
      </c>
      <c r="I44" s="92" t="s">
        <v>407</v>
      </c>
      <c r="J44" s="88" t="s">
        <v>780</v>
      </c>
      <c r="K44" s="88" t="s">
        <v>781</v>
      </c>
      <c r="L44" s="90" t="s">
        <v>736</v>
      </c>
      <c r="M44" s="48" t="s">
        <v>783</v>
      </c>
      <c r="N44" s="88" t="s">
        <v>778</v>
      </c>
      <c r="O44" s="92" t="s">
        <v>407</v>
      </c>
      <c r="P44" s="88" t="s">
        <v>780</v>
      </c>
      <c r="Q44" s="88" t="s">
        <v>781</v>
      </c>
      <c r="R44" s="90" t="s">
        <v>736</v>
      </c>
      <c r="S44" s="48" t="s">
        <v>783</v>
      </c>
      <c r="T44" s="88" t="s">
        <v>778</v>
      </c>
      <c r="U44" s="92" t="s">
        <v>407</v>
      </c>
      <c r="V44" s="88" t="s">
        <v>780</v>
      </c>
      <c r="W44" s="88" t="s">
        <v>781</v>
      </c>
      <c r="X44" s="90" t="s">
        <v>736</v>
      </c>
      <c r="Y44" s="48" t="s">
        <v>783</v>
      </c>
    </row>
    <row r="45" spans="1:25" x14ac:dyDescent="0.35">
      <c r="A45" s="30"/>
      <c r="B45" s="88"/>
      <c r="C45" s="92"/>
      <c r="D45" s="88"/>
      <c r="E45" s="88"/>
      <c r="F45" s="90"/>
      <c r="G45" s="48"/>
      <c r="H45" s="88"/>
      <c r="I45" s="92"/>
      <c r="J45" s="88"/>
      <c r="K45" s="88"/>
      <c r="L45" s="90"/>
      <c r="M45" s="48"/>
      <c r="N45" s="88"/>
      <c r="O45" s="92"/>
      <c r="P45" s="88"/>
      <c r="Q45" s="88"/>
      <c r="R45" s="90"/>
      <c r="S45" s="48"/>
      <c r="T45" s="88"/>
      <c r="U45" s="92"/>
      <c r="V45" s="88"/>
      <c r="W45" s="88"/>
      <c r="X45" s="90"/>
      <c r="Y45" s="48"/>
    </row>
    <row r="46" spans="1:25" x14ac:dyDescent="0.35">
      <c r="A46" s="39" t="s">
        <v>90</v>
      </c>
      <c r="B46" s="88"/>
      <c r="C46" s="88"/>
      <c r="D46" s="88"/>
      <c r="E46" s="88"/>
      <c r="F46" s="90"/>
      <c r="G46" s="48"/>
      <c r="H46" s="88"/>
      <c r="I46" s="88"/>
      <c r="J46" s="88"/>
      <c r="K46" s="88"/>
      <c r="L46" s="90"/>
      <c r="M46" s="48"/>
      <c r="N46" s="88"/>
      <c r="O46" s="88"/>
      <c r="P46" s="88"/>
      <c r="Q46" s="88"/>
      <c r="R46" s="90"/>
      <c r="S46" s="48"/>
      <c r="T46" s="88"/>
      <c r="U46" s="88"/>
      <c r="V46" s="88"/>
      <c r="W46" s="88"/>
      <c r="X46" s="90"/>
      <c r="Y46" s="48"/>
    </row>
    <row r="47" spans="1:25" x14ac:dyDescent="0.35">
      <c r="A47" s="30" t="s">
        <v>94</v>
      </c>
      <c r="B47" s="88" t="s">
        <v>735</v>
      </c>
      <c r="C47" s="88" t="s">
        <v>748</v>
      </c>
      <c r="D47" s="88" t="s">
        <v>731</v>
      </c>
      <c r="E47" s="88" t="s">
        <v>725</v>
      </c>
      <c r="F47" s="90" t="s">
        <v>734</v>
      </c>
      <c r="G47" s="48" t="s">
        <v>740</v>
      </c>
      <c r="H47" s="88" t="s">
        <v>735</v>
      </c>
      <c r="I47" s="88" t="s">
        <v>748</v>
      </c>
      <c r="J47" s="88" t="s">
        <v>787</v>
      </c>
      <c r="K47" s="88" t="s">
        <v>727</v>
      </c>
      <c r="L47" s="90" t="s">
        <v>734</v>
      </c>
      <c r="M47" s="48" t="s">
        <v>740</v>
      </c>
      <c r="N47" s="88" t="s">
        <v>747</v>
      </c>
      <c r="O47" s="88" t="s">
        <v>748</v>
      </c>
      <c r="P47" s="88" t="s">
        <v>731</v>
      </c>
      <c r="Q47" s="88" t="s">
        <v>727</v>
      </c>
      <c r="R47" s="90" t="s">
        <v>817</v>
      </c>
      <c r="S47" s="48" t="s">
        <v>741</v>
      </c>
      <c r="T47" s="88" t="s">
        <v>736</v>
      </c>
      <c r="U47" s="88" t="s">
        <v>748</v>
      </c>
      <c r="V47" s="88" t="s">
        <v>731</v>
      </c>
      <c r="W47" s="88" t="s">
        <v>727</v>
      </c>
      <c r="X47" s="90" t="s">
        <v>734</v>
      </c>
      <c r="Y47" s="48" t="s">
        <v>742</v>
      </c>
    </row>
    <row r="48" spans="1:25" x14ac:dyDescent="0.35">
      <c r="A48" s="30" t="s">
        <v>95</v>
      </c>
      <c r="B48" s="88" t="s">
        <v>772</v>
      </c>
      <c r="C48" s="88" t="s">
        <v>726</v>
      </c>
      <c r="D48" s="88" t="s">
        <v>731</v>
      </c>
      <c r="E48" s="88" t="s">
        <v>727</v>
      </c>
      <c r="F48" s="90" t="s">
        <v>748</v>
      </c>
      <c r="G48" s="48" t="s">
        <v>786</v>
      </c>
      <c r="H48" s="88" t="s">
        <v>729</v>
      </c>
      <c r="I48" s="88" t="s">
        <v>728</v>
      </c>
      <c r="J48" s="88" t="s">
        <v>727</v>
      </c>
      <c r="K48" s="88" t="s">
        <v>728</v>
      </c>
      <c r="L48" s="90" t="s">
        <v>748</v>
      </c>
      <c r="M48" s="48" t="s">
        <v>786</v>
      </c>
      <c r="N48" s="88" t="s">
        <v>748</v>
      </c>
      <c r="O48" s="88" t="s">
        <v>729</v>
      </c>
      <c r="P48" s="88" t="s">
        <v>728</v>
      </c>
      <c r="Q48" s="88" t="s">
        <v>726</v>
      </c>
      <c r="R48" s="90" t="s">
        <v>748</v>
      </c>
      <c r="S48" s="48" t="s">
        <v>786</v>
      </c>
      <c r="T48" s="88" t="s">
        <v>748</v>
      </c>
      <c r="U48" s="88" t="s">
        <v>729</v>
      </c>
      <c r="V48" s="88" t="s">
        <v>726</v>
      </c>
      <c r="W48" s="88" t="s">
        <v>729</v>
      </c>
      <c r="X48" s="90" t="s">
        <v>748</v>
      </c>
      <c r="Y48" s="48" t="s">
        <v>786</v>
      </c>
    </row>
    <row r="49" spans="1:25" x14ac:dyDescent="0.35">
      <c r="A49" s="30" t="s">
        <v>96</v>
      </c>
      <c r="B49" s="88" t="s">
        <v>735</v>
      </c>
      <c r="C49" s="88" t="s">
        <v>748</v>
      </c>
      <c r="D49" s="91" t="s">
        <v>727</v>
      </c>
      <c r="E49" s="91" t="s">
        <v>726</v>
      </c>
      <c r="F49" s="90" t="s">
        <v>736</v>
      </c>
      <c r="G49" s="48" t="s">
        <v>742</v>
      </c>
      <c r="H49" s="88" t="s">
        <v>735</v>
      </c>
      <c r="I49" s="88" t="s">
        <v>748</v>
      </c>
      <c r="J49" s="91" t="s">
        <v>727</v>
      </c>
      <c r="K49" s="91" t="s">
        <v>726</v>
      </c>
      <c r="L49" s="90" t="s">
        <v>736</v>
      </c>
      <c r="M49" s="48" t="s">
        <v>742</v>
      </c>
      <c r="N49" s="88" t="s">
        <v>735</v>
      </c>
      <c r="O49" s="88" t="s">
        <v>748</v>
      </c>
      <c r="P49" s="91" t="s">
        <v>726</v>
      </c>
      <c r="Q49" s="91" t="s">
        <v>772</v>
      </c>
      <c r="R49" s="90" t="s">
        <v>736</v>
      </c>
      <c r="S49" s="48" t="s">
        <v>742</v>
      </c>
      <c r="T49" s="88" t="s">
        <v>735</v>
      </c>
      <c r="U49" s="88" t="s">
        <v>748</v>
      </c>
      <c r="V49" s="91" t="s">
        <v>726</v>
      </c>
      <c r="W49" s="91" t="s">
        <v>772</v>
      </c>
      <c r="X49" s="90" t="s">
        <v>736</v>
      </c>
      <c r="Y49" s="48" t="s">
        <v>742</v>
      </c>
    </row>
    <row r="50" spans="1:25" ht="29" x14ac:dyDescent="0.35">
      <c r="A50" s="30" t="s">
        <v>97</v>
      </c>
      <c r="B50" s="88" t="s">
        <v>784</v>
      </c>
      <c r="C50" s="88" t="s">
        <v>785</v>
      </c>
      <c r="D50" s="88" t="s">
        <v>733</v>
      </c>
      <c r="E50" s="88" t="s">
        <v>188</v>
      </c>
      <c r="F50" s="90" t="s">
        <v>734</v>
      </c>
      <c r="G50" s="48" t="s">
        <v>740</v>
      </c>
      <c r="H50" s="88" t="s">
        <v>736</v>
      </c>
      <c r="I50" s="88" t="s">
        <v>735</v>
      </c>
      <c r="J50" s="88" t="s">
        <v>731</v>
      </c>
      <c r="K50" s="88" t="s">
        <v>188</v>
      </c>
      <c r="L50" s="90" t="s">
        <v>734</v>
      </c>
      <c r="M50" s="48" t="s">
        <v>740</v>
      </c>
      <c r="N50" s="88" t="s">
        <v>815</v>
      </c>
      <c r="O50" s="88" t="s">
        <v>816</v>
      </c>
      <c r="P50" s="88" t="s">
        <v>727</v>
      </c>
      <c r="Q50" s="88" t="s">
        <v>188</v>
      </c>
      <c r="R50" s="90" t="s">
        <v>734</v>
      </c>
      <c r="S50" s="48" t="s">
        <v>741</v>
      </c>
      <c r="T50" s="88" t="s">
        <v>747</v>
      </c>
      <c r="U50" s="88" t="s">
        <v>816</v>
      </c>
      <c r="V50" s="88" t="s">
        <v>727</v>
      </c>
      <c r="W50" s="88" t="s">
        <v>188</v>
      </c>
      <c r="X50" s="90" t="s">
        <v>734</v>
      </c>
      <c r="Y50" s="48" t="s">
        <v>740</v>
      </c>
    </row>
    <row r="51" spans="1:25" x14ac:dyDescent="0.35">
      <c r="A51" s="30" t="s">
        <v>98</v>
      </c>
      <c r="B51" s="88" t="s">
        <v>735</v>
      </c>
      <c r="C51" s="88" t="s">
        <v>748</v>
      </c>
      <c r="D51" s="88" t="s">
        <v>746</v>
      </c>
      <c r="E51" s="88" t="s">
        <v>749</v>
      </c>
      <c r="F51" s="90" t="s">
        <v>738</v>
      </c>
      <c r="G51" s="48" t="s">
        <v>741</v>
      </c>
      <c r="H51" s="88" t="s">
        <v>736</v>
      </c>
      <c r="I51" s="88" t="s">
        <v>735</v>
      </c>
      <c r="J51" s="88" t="s">
        <v>730</v>
      </c>
      <c r="K51" s="88" t="s">
        <v>731</v>
      </c>
      <c r="L51" s="90" t="s">
        <v>738</v>
      </c>
      <c r="M51" s="48" t="s">
        <v>741</v>
      </c>
      <c r="N51" s="88" t="s">
        <v>736</v>
      </c>
      <c r="O51" s="88" t="s">
        <v>735</v>
      </c>
      <c r="P51" s="88" t="s">
        <v>730</v>
      </c>
      <c r="Q51" s="88" t="s">
        <v>731</v>
      </c>
      <c r="R51" s="90" t="s">
        <v>738</v>
      </c>
      <c r="S51" s="48" t="s">
        <v>741</v>
      </c>
      <c r="T51" s="88" t="s">
        <v>735</v>
      </c>
      <c r="U51" s="88" t="s">
        <v>748</v>
      </c>
      <c r="V51" s="88" t="s">
        <v>746</v>
      </c>
      <c r="W51" s="88" t="s">
        <v>749</v>
      </c>
      <c r="X51" s="90" t="s">
        <v>738</v>
      </c>
      <c r="Y51" s="48" t="s">
        <v>741</v>
      </c>
    </row>
    <row r="52" spans="1:25" x14ac:dyDescent="0.35">
      <c r="A52" s="30" t="s">
        <v>99</v>
      </c>
      <c r="B52" s="88" t="s">
        <v>735</v>
      </c>
      <c r="C52" s="88" t="s">
        <v>113</v>
      </c>
      <c r="D52" s="88" t="s">
        <v>730</v>
      </c>
      <c r="E52" s="88" t="s">
        <v>733</v>
      </c>
      <c r="F52" s="90" t="s">
        <v>736</v>
      </c>
      <c r="G52" s="48" t="s">
        <v>742</v>
      </c>
      <c r="H52" s="88" t="s">
        <v>736</v>
      </c>
      <c r="I52" s="88" t="s">
        <v>113</v>
      </c>
      <c r="J52" s="88" t="s">
        <v>731</v>
      </c>
      <c r="K52" s="88" t="s">
        <v>727</v>
      </c>
      <c r="L52" s="90" t="s">
        <v>736</v>
      </c>
      <c r="M52" s="48" t="s">
        <v>742</v>
      </c>
      <c r="N52" s="88" t="s">
        <v>736</v>
      </c>
      <c r="O52" s="88" t="s">
        <v>113</v>
      </c>
      <c r="P52" s="88" t="s">
        <v>726</v>
      </c>
      <c r="Q52" s="88" t="s">
        <v>772</v>
      </c>
      <c r="R52" s="90" t="s">
        <v>736</v>
      </c>
      <c r="S52" s="48" t="s">
        <v>742</v>
      </c>
      <c r="T52" s="88" t="s">
        <v>736</v>
      </c>
      <c r="U52" s="88" t="s">
        <v>113</v>
      </c>
      <c r="V52" s="88" t="s">
        <v>726</v>
      </c>
      <c r="W52" s="88" t="s">
        <v>772</v>
      </c>
      <c r="X52" s="90" t="s">
        <v>736</v>
      </c>
      <c r="Y52" s="48" t="s">
        <v>742</v>
      </c>
    </row>
    <row r="53" spans="1:25" x14ac:dyDescent="0.35">
      <c r="A53" s="30" t="s">
        <v>100</v>
      </c>
      <c r="B53" s="88" t="s">
        <v>735</v>
      </c>
      <c r="C53" s="88" t="s">
        <v>748</v>
      </c>
      <c r="D53" s="88" t="s">
        <v>749</v>
      </c>
      <c r="E53" s="88" t="s">
        <v>731</v>
      </c>
      <c r="F53" s="90" t="s">
        <v>736</v>
      </c>
      <c r="G53" s="48" t="s">
        <v>740</v>
      </c>
      <c r="H53" s="88" t="s">
        <v>735</v>
      </c>
      <c r="I53" s="88" t="s">
        <v>748</v>
      </c>
      <c r="J53" s="88" t="s">
        <v>749</v>
      </c>
      <c r="K53" s="88" t="s">
        <v>731</v>
      </c>
      <c r="L53">
        <v>3</v>
      </c>
      <c r="M53" s="48" t="s">
        <v>741</v>
      </c>
      <c r="N53" s="88" t="s">
        <v>747</v>
      </c>
      <c r="O53" s="88" t="s">
        <v>748</v>
      </c>
      <c r="P53" s="88" t="s">
        <v>727</v>
      </c>
      <c r="Q53" s="88" t="s">
        <v>726</v>
      </c>
      <c r="R53" s="90" t="s">
        <v>736</v>
      </c>
      <c r="S53" s="48" t="s">
        <v>740</v>
      </c>
      <c r="T53" s="88" t="s">
        <v>747</v>
      </c>
      <c r="U53" s="88" t="s">
        <v>748</v>
      </c>
      <c r="V53" s="88" t="s">
        <v>726</v>
      </c>
      <c r="W53" s="88" t="s">
        <v>772</v>
      </c>
      <c r="X53" s="90" t="s">
        <v>736</v>
      </c>
      <c r="Y53" s="48" t="s">
        <v>740</v>
      </c>
    </row>
    <row r="54" spans="1:25" x14ac:dyDescent="0.35">
      <c r="A54" s="30" t="s">
        <v>147</v>
      </c>
      <c r="B54" s="88" t="s">
        <v>747</v>
      </c>
      <c r="C54" s="88" t="s">
        <v>113</v>
      </c>
      <c r="D54" s="88" t="s">
        <v>744</v>
      </c>
      <c r="E54" s="88" t="s">
        <v>749</v>
      </c>
      <c r="F54" s="90" t="s">
        <v>738</v>
      </c>
      <c r="G54" s="48" t="s">
        <v>740</v>
      </c>
      <c r="H54" s="88" t="s">
        <v>736</v>
      </c>
      <c r="I54" s="88" t="s">
        <v>113</v>
      </c>
      <c r="J54" s="88" t="s">
        <v>731</v>
      </c>
      <c r="K54" s="88" t="s">
        <v>733</v>
      </c>
      <c r="L54" s="90" t="s">
        <v>738</v>
      </c>
      <c r="M54" s="48" t="s">
        <v>740</v>
      </c>
      <c r="N54" s="88" t="s">
        <v>736</v>
      </c>
      <c r="O54" s="88" t="s">
        <v>113</v>
      </c>
      <c r="P54" s="88" t="s">
        <v>731</v>
      </c>
      <c r="Q54" s="88" t="s">
        <v>733</v>
      </c>
      <c r="R54" s="90" t="s">
        <v>738</v>
      </c>
      <c r="S54" s="48" t="s">
        <v>741</v>
      </c>
      <c r="T54" s="88" t="s">
        <v>736</v>
      </c>
      <c r="U54" s="88" t="s">
        <v>113</v>
      </c>
      <c r="V54" s="88" t="s">
        <v>733</v>
      </c>
      <c r="W54" s="88" t="s">
        <v>727</v>
      </c>
      <c r="X54" s="90" t="s">
        <v>738</v>
      </c>
      <c r="Y54" s="48" t="s">
        <v>740</v>
      </c>
    </row>
    <row r="55" spans="1:25" x14ac:dyDescent="0.35">
      <c r="A55" s="30" t="s">
        <v>101</v>
      </c>
      <c r="B55" s="88" t="s">
        <v>748</v>
      </c>
      <c r="C55" s="88" t="s">
        <v>772</v>
      </c>
      <c r="D55" s="88" t="s">
        <v>731</v>
      </c>
      <c r="E55" s="88" t="s">
        <v>741</v>
      </c>
      <c r="F55" s="90" t="s">
        <v>747</v>
      </c>
      <c r="G55" s="48" t="s">
        <v>742</v>
      </c>
      <c r="H55" s="88" t="s">
        <v>748</v>
      </c>
      <c r="I55" s="88" t="s">
        <v>772</v>
      </c>
      <c r="J55" s="88" t="s">
        <v>731</v>
      </c>
      <c r="K55" s="88" t="s">
        <v>728</v>
      </c>
      <c r="L55" s="90" t="s">
        <v>747</v>
      </c>
      <c r="M55" s="48" t="s">
        <v>742</v>
      </c>
      <c r="N55" s="88" t="s">
        <v>748</v>
      </c>
      <c r="O55" s="88" t="s">
        <v>772</v>
      </c>
      <c r="P55" s="88" t="s">
        <v>733</v>
      </c>
      <c r="Q55" s="88" t="s">
        <v>728</v>
      </c>
      <c r="R55" s="90" t="s">
        <v>747</v>
      </c>
      <c r="S55" s="48" t="s">
        <v>742</v>
      </c>
      <c r="T55" s="88" t="s">
        <v>748</v>
      </c>
      <c r="U55" s="88" t="s">
        <v>772</v>
      </c>
      <c r="V55" s="88" t="s">
        <v>727</v>
      </c>
      <c r="W55" s="88" t="s">
        <v>728</v>
      </c>
      <c r="X55" s="90" t="s">
        <v>747</v>
      </c>
      <c r="Y55" s="48" t="s">
        <v>742</v>
      </c>
    </row>
    <row r="56" spans="1:25" x14ac:dyDescent="0.35">
      <c r="A56" s="30"/>
      <c r="B56" s="88"/>
      <c r="C56" s="88"/>
      <c r="D56" s="88"/>
      <c r="E56" s="88"/>
      <c r="F56" s="90"/>
      <c r="G56" s="48"/>
      <c r="H56" s="88"/>
      <c r="I56" s="88"/>
      <c r="J56" s="88"/>
      <c r="K56" s="88"/>
      <c r="L56" s="90"/>
      <c r="M56" s="48"/>
      <c r="N56" s="88"/>
      <c r="O56" s="88"/>
      <c r="P56" s="88"/>
      <c r="Q56" s="88"/>
      <c r="R56" s="90"/>
      <c r="S56" s="48"/>
      <c r="T56" s="88"/>
      <c r="U56" s="88"/>
      <c r="V56" s="88"/>
      <c r="W56" s="88"/>
      <c r="X56" s="90"/>
      <c r="Y56" s="48"/>
    </row>
    <row r="57" spans="1:25" x14ac:dyDescent="0.35">
      <c r="A57" s="39" t="s">
        <v>107</v>
      </c>
      <c r="B57" s="88"/>
      <c r="C57" s="88"/>
      <c r="D57" s="88"/>
      <c r="E57" s="88"/>
      <c r="F57" s="90"/>
      <c r="G57" s="48"/>
      <c r="H57" s="88"/>
      <c r="I57" s="88"/>
      <c r="J57" s="88"/>
      <c r="K57" s="88"/>
      <c r="L57" s="90"/>
      <c r="M57" s="48"/>
      <c r="N57" s="88"/>
      <c r="O57" s="88"/>
      <c r="P57" s="88"/>
      <c r="Q57" s="88"/>
      <c r="R57" s="90"/>
      <c r="S57" s="48"/>
      <c r="T57" s="88"/>
      <c r="U57" s="88"/>
      <c r="V57" s="88"/>
      <c r="W57" s="88"/>
      <c r="X57" s="90"/>
      <c r="Y57" s="48"/>
    </row>
    <row r="58" spans="1:25" x14ac:dyDescent="0.35">
      <c r="A58" s="30" t="s">
        <v>108</v>
      </c>
      <c r="B58" s="88" t="s">
        <v>429</v>
      </c>
      <c r="C58" s="88" t="s">
        <v>789</v>
      </c>
      <c r="D58" s="88" t="s">
        <v>726</v>
      </c>
      <c r="E58" s="88" t="s">
        <v>772</v>
      </c>
      <c r="F58" s="90" t="s">
        <v>738</v>
      </c>
      <c r="G58" s="48" t="s">
        <v>792</v>
      </c>
      <c r="H58" s="88" t="s">
        <v>429</v>
      </c>
      <c r="I58" s="88" t="s">
        <v>789</v>
      </c>
      <c r="J58" s="88" t="s">
        <v>797</v>
      </c>
      <c r="K58" s="88" t="s">
        <v>729</v>
      </c>
      <c r="L58" s="90" t="s">
        <v>738</v>
      </c>
      <c r="M58" s="48" t="s">
        <v>792</v>
      </c>
      <c r="N58" s="88" t="s">
        <v>429</v>
      </c>
      <c r="O58" s="88" t="s">
        <v>789</v>
      </c>
      <c r="P58" s="88" t="s">
        <v>765</v>
      </c>
      <c r="Q58" s="88" t="s">
        <v>729</v>
      </c>
      <c r="R58" s="90" t="s">
        <v>738</v>
      </c>
      <c r="S58" s="48" t="s">
        <v>821</v>
      </c>
      <c r="T58" s="88" t="s">
        <v>429</v>
      </c>
      <c r="U58" s="88" t="s">
        <v>789</v>
      </c>
      <c r="V58" s="88" t="s">
        <v>822</v>
      </c>
      <c r="W58" s="88" t="s">
        <v>772</v>
      </c>
      <c r="X58" s="90" t="s">
        <v>738</v>
      </c>
      <c r="Y58" s="48" t="s">
        <v>792</v>
      </c>
    </row>
    <row r="59" spans="1:25" x14ac:dyDescent="0.35">
      <c r="A59" s="30" t="s">
        <v>109</v>
      </c>
      <c r="B59" s="88" t="s">
        <v>727</v>
      </c>
      <c r="C59" s="88" t="s">
        <v>113</v>
      </c>
      <c r="D59" s="88" t="s">
        <v>727</v>
      </c>
      <c r="E59" s="88" t="s">
        <v>765</v>
      </c>
      <c r="F59" s="90" t="s">
        <v>736</v>
      </c>
      <c r="G59" s="90" t="s">
        <v>793</v>
      </c>
      <c r="H59" s="88" t="s">
        <v>727</v>
      </c>
      <c r="I59" s="88" t="s">
        <v>113</v>
      </c>
      <c r="J59" s="88" t="s">
        <v>727</v>
      </c>
      <c r="K59" s="88" t="s">
        <v>765</v>
      </c>
      <c r="L59" s="90" t="s">
        <v>736</v>
      </c>
      <c r="M59" s="90" t="s">
        <v>793</v>
      </c>
      <c r="N59" s="88" t="s">
        <v>727</v>
      </c>
      <c r="O59" s="88" t="s">
        <v>113</v>
      </c>
      <c r="P59" s="88" t="s">
        <v>764</v>
      </c>
      <c r="Q59" s="88" t="s">
        <v>765</v>
      </c>
      <c r="R59" s="90" t="s">
        <v>736</v>
      </c>
      <c r="S59" s="90" t="s">
        <v>793</v>
      </c>
      <c r="T59" s="88" t="s">
        <v>727</v>
      </c>
      <c r="U59" s="88" t="s">
        <v>113</v>
      </c>
      <c r="V59" s="88" t="s">
        <v>727</v>
      </c>
      <c r="W59" s="88" t="s">
        <v>765</v>
      </c>
      <c r="X59" s="90" t="s">
        <v>736</v>
      </c>
      <c r="Y59" s="90" t="s">
        <v>793</v>
      </c>
    </row>
    <row r="60" spans="1:25" x14ac:dyDescent="0.35">
      <c r="A60" s="30" t="s">
        <v>110</v>
      </c>
      <c r="B60" s="88" t="s">
        <v>728</v>
      </c>
      <c r="C60" s="88" t="s">
        <v>113</v>
      </c>
      <c r="D60" s="88" t="s">
        <v>723</v>
      </c>
      <c r="E60" s="88" t="s">
        <v>790</v>
      </c>
      <c r="F60" s="90" t="s">
        <v>738</v>
      </c>
      <c r="G60" s="90" t="s">
        <v>794</v>
      </c>
      <c r="H60" s="88" t="s">
        <v>723</v>
      </c>
      <c r="I60" s="88" t="s">
        <v>113</v>
      </c>
      <c r="J60" s="88" t="s">
        <v>789</v>
      </c>
      <c r="K60" s="88" t="s">
        <v>723</v>
      </c>
      <c r="L60" s="90" t="s">
        <v>738</v>
      </c>
      <c r="M60" s="90" t="s">
        <v>794</v>
      </c>
      <c r="N60" s="88" t="s">
        <v>726</v>
      </c>
      <c r="O60" s="88" t="s">
        <v>113</v>
      </c>
      <c r="P60" s="88" t="s">
        <v>728</v>
      </c>
      <c r="Q60" s="88" t="s">
        <v>726</v>
      </c>
      <c r="R60" s="90" t="s">
        <v>738</v>
      </c>
      <c r="S60" s="90" t="s">
        <v>794</v>
      </c>
      <c r="T60" s="88" t="s">
        <v>726</v>
      </c>
      <c r="U60" s="88" t="s">
        <v>113</v>
      </c>
      <c r="V60" s="88" t="s">
        <v>723</v>
      </c>
      <c r="W60" s="88" t="s">
        <v>790</v>
      </c>
      <c r="X60" s="90" t="s">
        <v>738</v>
      </c>
      <c r="Y60" s="90" t="s">
        <v>794</v>
      </c>
    </row>
    <row r="61" spans="1:25" x14ac:dyDescent="0.35">
      <c r="A61" s="30" t="s">
        <v>111</v>
      </c>
      <c r="B61" s="88" t="s">
        <v>748</v>
      </c>
      <c r="C61" s="88" t="s">
        <v>772</v>
      </c>
      <c r="D61" s="88" t="s">
        <v>730</v>
      </c>
      <c r="E61" s="88" t="s">
        <v>791</v>
      </c>
      <c r="F61" s="90" t="s">
        <v>113</v>
      </c>
      <c r="G61" s="48" t="s">
        <v>795</v>
      </c>
      <c r="H61" s="88" t="s">
        <v>772</v>
      </c>
      <c r="I61" s="88" t="s">
        <v>729</v>
      </c>
      <c r="J61" s="88" t="s">
        <v>730</v>
      </c>
      <c r="K61" s="88" t="s">
        <v>791</v>
      </c>
      <c r="L61" s="90" t="s">
        <v>736</v>
      </c>
      <c r="M61" s="48" t="s">
        <v>751</v>
      </c>
      <c r="N61" s="88" t="s">
        <v>748</v>
      </c>
      <c r="O61" s="88" t="s">
        <v>772</v>
      </c>
      <c r="P61" s="88" t="s">
        <v>731</v>
      </c>
      <c r="Q61" s="88" t="s">
        <v>727</v>
      </c>
      <c r="R61" s="90" t="s">
        <v>736</v>
      </c>
      <c r="S61" s="48" t="s">
        <v>751</v>
      </c>
      <c r="T61" s="88" t="s">
        <v>748</v>
      </c>
      <c r="U61" s="88" t="s">
        <v>772</v>
      </c>
      <c r="V61" s="88" t="s">
        <v>731</v>
      </c>
      <c r="W61" s="88" t="s">
        <v>727</v>
      </c>
      <c r="X61" s="90" t="s">
        <v>736</v>
      </c>
      <c r="Y61" s="48" t="s">
        <v>751</v>
      </c>
    </row>
    <row r="62" spans="1:25" x14ac:dyDescent="0.35">
      <c r="A62" s="30" t="s">
        <v>112</v>
      </c>
      <c r="B62" s="88" t="s">
        <v>766</v>
      </c>
      <c r="C62" s="88" t="s">
        <v>113</v>
      </c>
      <c r="D62" s="88" t="s">
        <v>113</v>
      </c>
      <c r="E62" s="88" t="s">
        <v>113</v>
      </c>
      <c r="F62" s="90" t="s">
        <v>113</v>
      </c>
      <c r="G62" s="90" t="s">
        <v>796</v>
      </c>
      <c r="H62" s="88" t="s">
        <v>766</v>
      </c>
      <c r="I62" s="88" t="s">
        <v>113</v>
      </c>
      <c r="J62" s="88" t="s">
        <v>113</v>
      </c>
      <c r="K62" s="88" t="s">
        <v>113</v>
      </c>
      <c r="L62" s="90" t="s">
        <v>113</v>
      </c>
      <c r="M62" s="90" t="s">
        <v>796</v>
      </c>
      <c r="N62" s="88" t="s">
        <v>766</v>
      </c>
      <c r="O62" s="88" t="s">
        <v>113</v>
      </c>
      <c r="P62" s="88" t="s">
        <v>113</v>
      </c>
      <c r="Q62" s="88" t="s">
        <v>113</v>
      </c>
      <c r="R62" s="90" t="s">
        <v>113</v>
      </c>
      <c r="S62" s="90" t="s">
        <v>796</v>
      </c>
      <c r="T62" s="88" t="s">
        <v>766</v>
      </c>
      <c r="U62" s="88" t="s">
        <v>113</v>
      </c>
      <c r="V62" s="88" t="s">
        <v>113</v>
      </c>
      <c r="W62" s="88" t="s">
        <v>113</v>
      </c>
      <c r="X62" s="90" t="s">
        <v>113</v>
      </c>
      <c r="Y62" s="90" t="s">
        <v>796</v>
      </c>
    </row>
    <row r="63" spans="1:25" x14ac:dyDescent="0.35">
      <c r="A63" s="30"/>
      <c r="B63" s="88"/>
      <c r="C63" s="88"/>
      <c r="D63" s="88"/>
      <c r="E63" s="88"/>
      <c r="F63" s="90"/>
      <c r="G63" s="48"/>
      <c r="H63" s="88"/>
      <c r="I63" s="88"/>
      <c r="J63" s="88"/>
      <c r="K63" s="88"/>
      <c r="L63" s="90"/>
      <c r="M63" s="48"/>
      <c r="N63" s="88"/>
      <c r="O63" s="88"/>
      <c r="P63" s="88"/>
      <c r="Q63" s="88"/>
      <c r="R63" s="90"/>
      <c r="S63" s="48"/>
      <c r="T63" s="88"/>
      <c r="U63" s="88"/>
      <c r="V63" s="88"/>
      <c r="W63" s="88"/>
      <c r="X63" s="90"/>
      <c r="Y63" s="48"/>
    </row>
    <row r="64" spans="1:25" x14ac:dyDescent="0.35">
      <c r="A64" s="39" t="s">
        <v>114</v>
      </c>
      <c r="B64" s="88"/>
      <c r="C64" s="88"/>
      <c r="D64" s="88"/>
      <c r="E64" s="88"/>
      <c r="F64" s="90"/>
      <c r="G64" s="48"/>
      <c r="H64" s="88"/>
      <c r="I64" s="88"/>
      <c r="J64" s="88"/>
      <c r="K64" s="88"/>
      <c r="L64" s="90"/>
      <c r="M64" s="48"/>
      <c r="N64" s="88"/>
      <c r="O64" s="88"/>
      <c r="P64" s="88"/>
      <c r="Q64" s="88"/>
      <c r="R64" s="90"/>
      <c r="S64" s="48"/>
      <c r="T64" s="88"/>
      <c r="U64" s="88"/>
      <c r="V64" s="88"/>
      <c r="W64" s="88"/>
      <c r="X64" s="90"/>
      <c r="Y64" s="48"/>
    </row>
    <row r="65" spans="1:25" x14ac:dyDescent="0.35">
      <c r="A65" s="30" t="s">
        <v>115</v>
      </c>
      <c r="B65" s="88" t="s">
        <v>798</v>
      </c>
      <c r="C65" s="88" t="s">
        <v>431</v>
      </c>
      <c r="D65" s="88" t="s">
        <v>744</v>
      </c>
      <c r="E65" s="88" t="s">
        <v>746</v>
      </c>
      <c r="F65" s="90" t="s">
        <v>799</v>
      </c>
      <c r="G65" s="48" t="s">
        <v>800</v>
      </c>
      <c r="H65" s="88" t="s">
        <v>798</v>
      </c>
      <c r="I65" s="88" t="s">
        <v>431</v>
      </c>
      <c r="J65" s="88" t="s">
        <v>741</v>
      </c>
      <c r="K65" s="88" t="s">
        <v>744</v>
      </c>
      <c r="L65" s="90" t="s">
        <v>801</v>
      </c>
      <c r="M65" s="48" t="s">
        <v>743</v>
      </c>
      <c r="N65" s="88" t="s">
        <v>735</v>
      </c>
      <c r="O65" s="88" t="s">
        <v>752</v>
      </c>
      <c r="P65" s="88" t="s">
        <v>824</v>
      </c>
      <c r="Q65" s="88" t="s">
        <v>825</v>
      </c>
      <c r="R65" s="90" t="s">
        <v>801</v>
      </c>
      <c r="S65" s="48" t="s">
        <v>826</v>
      </c>
      <c r="T65" s="88" t="s">
        <v>803</v>
      </c>
      <c r="U65" s="88" t="s">
        <v>431</v>
      </c>
      <c r="V65" s="88" t="s">
        <v>744</v>
      </c>
      <c r="W65" s="88" t="s">
        <v>788</v>
      </c>
      <c r="X65" s="90" t="s">
        <v>799</v>
      </c>
      <c r="Y65" s="48" t="s">
        <v>827</v>
      </c>
    </row>
    <row r="66" spans="1:25" x14ac:dyDescent="0.35">
      <c r="A66" s="30" t="s">
        <v>116</v>
      </c>
      <c r="B66" s="88" t="s">
        <v>726</v>
      </c>
      <c r="C66" s="88" t="s">
        <v>113</v>
      </c>
      <c r="D66" s="88" t="s">
        <v>741</v>
      </c>
      <c r="E66" s="88" t="s">
        <v>749</v>
      </c>
      <c r="F66" s="90" t="s">
        <v>747</v>
      </c>
      <c r="G66" s="48" t="s">
        <v>740</v>
      </c>
      <c r="H66" s="88" t="s">
        <v>726</v>
      </c>
      <c r="I66" s="88" t="s">
        <v>113</v>
      </c>
      <c r="J66" s="88" t="s">
        <v>782</v>
      </c>
      <c r="K66" s="88" t="s">
        <v>744</v>
      </c>
      <c r="L66" s="90" t="s">
        <v>736</v>
      </c>
      <c r="M66" s="48" t="s">
        <v>743</v>
      </c>
      <c r="N66" s="88" t="s">
        <v>726</v>
      </c>
      <c r="O66" s="88" t="s">
        <v>113</v>
      </c>
      <c r="P66" s="88" t="s">
        <v>762</v>
      </c>
      <c r="Q66" s="88" t="s">
        <v>746</v>
      </c>
      <c r="R66" s="90" t="s">
        <v>736</v>
      </c>
      <c r="S66" s="48" t="s">
        <v>740</v>
      </c>
      <c r="T66" s="88" t="s">
        <v>726</v>
      </c>
      <c r="U66" s="88" t="s">
        <v>113</v>
      </c>
      <c r="V66" s="88" t="s">
        <v>744</v>
      </c>
      <c r="W66" s="88" t="s">
        <v>730</v>
      </c>
      <c r="X66" s="90" t="s">
        <v>747</v>
      </c>
      <c r="Y66" s="48" t="s">
        <v>742</v>
      </c>
    </row>
    <row r="67" spans="1:25" x14ac:dyDescent="0.35">
      <c r="A67" s="30"/>
      <c r="B67" s="88"/>
      <c r="C67" s="88"/>
      <c r="D67" s="88"/>
      <c r="E67" s="88"/>
      <c r="F67" s="90"/>
      <c r="G67" s="48"/>
      <c r="H67" s="88"/>
      <c r="I67" s="88"/>
      <c r="J67" s="88"/>
      <c r="K67" s="88"/>
      <c r="L67" s="90"/>
      <c r="M67" s="48"/>
      <c r="N67" s="88"/>
      <c r="O67" s="88"/>
      <c r="P67" s="88"/>
      <c r="Q67" s="88"/>
      <c r="R67" s="90"/>
      <c r="S67" s="48"/>
      <c r="T67" s="88"/>
      <c r="U67" s="88"/>
      <c r="V67" s="88"/>
      <c r="W67" s="88"/>
      <c r="X67" s="90"/>
      <c r="Y67" s="48"/>
    </row>
    <row r="68" spans="1:25" ht="29" x14ac:dyDescent="0.35">
      <c r="A68" s="39" t="s">
        <v>117</v>
      </c>
      <c r="B68" s="88"/>
      <c r="C68" s="88"/>
      <c r="D68" s="88"/>
      <c r="E68" s="88"/>
      <c r="F68" s="90"/>
      <c r="G68" s="48"/>
      <c r="H68" s="88"/>
      <c r="I68" s="88"/>
      <c r="J68" s="88"/>
      <c r="K68" s="88"/>
      <c r="L68" s="90"/>
      <c r="M68" s="48"/>
      <c r="N68" s="88"/>
      <c r="O68" s="88"/>
      <c r="P68" s="88"/>
      <c r="Q68" s="88"/>
      <c r="R68" s="90"/>
      <c r="S68" s="48"/>
      <c r="T68" s="88"/>
      <c r="U68" s="88"/>
      <c r="V68" s="88"/>
      <c r="W68" s="88"/>
      <c r="X68" s="90"/>
      <c r="Y68" s="48"/>
    </row>
    <row r="69" spans="1:25" x14ac:dyDescent="0.35">
      <c r="A69" s="30" t="s">
        <v>118</v>
      </c>
      <c r="B69" s="88" t="s">
        <v>803</v>
      </c>
      <c r="C69" s="88" t="s">
        <v>804</v>
      </c>
      <c r="D69" s="88" t="s">
        <v>806</v>
      </c>
      <c r="E69" s="88" t="s">
        <v>807</v>
      </c>
      <c r="F69" s="90" t="s">
        <v>808</v>
      </c>
      <c r="G69" s="48" t="s">
        <v>809</v>
      </c>
      <c r="H69" s="88" t="s">
        <v>767</v>
      </c>
      <c r="I69" s="88" t="s">
        <v>810</v>
      </c>
      <c r="J69" s="88" t="s">
        <v>811</v>
      </c>
      <c r="K69" s="88" t="s">
        <v>749</v>
      </c>
      <c r="L69" s="90" t="s">
        <v>808</v>
      </c>
      <c r="M69" s="48" t="s">
        <v>813</v>
      </c>
      <c r="N69" s="88" t="s">
        <v>784</v>
      </c>
      <c r="O69" s="88" t="s">
        <v>828</v>
      </c>
      <c r="P69" s="88" t="s">
        <v>746</v>
      </c>
      <c r="Q69" s="88" t="s">
        <v>749</v>
      </c>
      <c r="R69" s="90" t="s">
        <v>808</v>
      </c>
      <c r="S69" s="48" t="s">
        <v>830</v>
      </c>
      <c r="T69" s="88" t="s">
        <v>818</v>
      </c>
      <c r="U69" s="88" t="s">
        <v>832</v>
      </c>
      <c r="V69" s="88" t="s">
        <v>788</v>
      </c>
      <c r="W69" s="88" t="s">
        <v>834</v>
      </c>
      <c r="X69" s="90" t="s">
        <v>737</v>
      </c>
      <c r="Y69" s="48" t="s">
        <v>836</v>
      </c>
    </row>
    <row r="70" spans="1:25" x14ac:dyDescent="0.35">
      <c r="A70" s="30" t="s">
        <v>119</v>
      </c>
      <c r="B70" s="88" t="s">
        <v>748</v>
      </c>
      <c r="C70" s="88" t="s">
        <v>748</v>
      </c>
      <c r="D70" s="88" t="s">
        <v>751</v>
      </c>
      <c r="E70" s="88" t="s">
        <v>786</v>
      </c>
      <c r="F70" s="90" t="s">
        <v>736</v>
      </c>
      <c r="G70" s="48" t="s">
        <v>740</v>
      </c>
      <c r="H70" s="88" t="s">
        <v>748</v>
      </c>
      <c r="I70" s="88" t="s">
        <v>748</v>
      </c>
      <c r="J70" s="88" t="s">
        <v>751</v>
      </c>
      <c r="K70" s="88" t="s">
        <v>786</v>
      </c>
      <c r="L70" s="90" t="s">
        <v>736</v>
      </c>
      <c r="M70" s="48" t="s">
        <v>740</v>
      </c>
      <c r="N70" s="88" t="s">
        <v>748</v>
      </c>
      <c r="O70" s="88" t="s">
        <v>748</v>
      </c>
      <c r="P70" s="88" t="s">
        <v>751</v>
      </c>
      <c r="Q70" s="88" t="s">
        <v>786</v>
      </c>
      <c r="R70" s="90" t="s">
        <v>736</v>
      </c>
      <c r="S70" s="48" t="s">
        <v>740</v>
      </c>
      <c r="T70" s="88" t="s">
        <v>748</v>
      </c>
      <c r="U70" s="88" t="s">
        <v>748</v>
      </c>
      <c r="V70" s="88" t="s">
        <v>751</v>
      </c>
      <c r="W70" s="88" t="s">
        <v>786</v>
      </c>
      <c r="X70" s="90" t="s">
        <v>736</v>
      </c>
      <c r="Y70" s="48" t="s">
        <v>740</v>
      </c>
    </row>
    <row r="71" spans="1:25" x14ac:dyDescent="0.35">
      <c r="A71" s="30" t="s">
        <v>120</v>
      </c>
      <c r="B71" s="88" t="s">
        <v>735</v>
      </c>
      <c r="C71" s="88" t="s">
        <v>805</v>
      </c>
      <c r="D71" s="88" t="s">
        <v>749</v>
      </c>
      <c r="E71" s="88" t="s">
        <v>791</v>
      </c>
      <c r="F71" s="90" t="s">
        <v>720</v>
      </c>
      <c r="G71" s="48" t="s">
        <v>715</v>
      </c>
      <c r="H71" s="88" t="s">
        <v>735</v>
      </c>
      <c r="I71" s="88" t="s">
        <v>805</v>
      </c>
      <c r="J71" s="88" t="s">
        <v>812</v>
      </c>
      <c r="K71" s="88" t="s">
        <v>788</v>
      </c>
      <c r="L71" s="90" t="s">
        <v>724</v>
      </c>
      <c r="M71" s="48" t="s">
        <v>814</v>
      </c>
      <c r="N71" s="88" t="s">
        <v>735</v>
      </c>
      <c r="O71" s="88" t="s">
        <v>805</v>
      </c>
      <c r="P71" s="88" t="s">
        <v>744</v>
      </c>
      <c r="Q71" s="88" t="s">
        <v>746</v>
      </c>
      <c r="R71" s="90" t="s">
        <v>829</v>
      </c>
      <c r="S71" s="48" t="s">
        <v>831</v>
      </c>
      <c r="T71" s="88" t="s">
        <v>735</v>
      </c>
      <c r="U71" s="88" t="s">
        <v>805</v>
      </c>
      <c r="V71" s="88" t="s">
        <v>833</v>
      </c>
      <c r="W71" s="88" t="s">
        <v>730</v>
      </c>
      <c r="X71" s="90" t="s">
        <v>724</v>
      </c>
      <c r="Y71" s="48" t="s">
        <v>716</v>
      </c>
    </row>
    <row r="72" spans="1:25" ht="29" x14ac:dyDescent="0.35">
      <c r="A72" s="30" t="s">
        <v>121</v>
      </c>
      <c r="B72" s="88" t="s">
        <v>736</v>
      </c>
      <c r="C72" s="88" t="s">
        <v>748</v>
      </c>
      <c r="D72" s="88" t="s">
        <v>746</v>
      </c>
      <c r="E72" s="88" t="s">
        <v>730</v>
      </c>
      <c r="F72" s="90" t="s">
        <v>735</v>
      </c>
      <c r="G72" s="48" t="s">
        <v>744</v>
      </c>
      <c r="H72" s="88" t="s">
        <v>736</v>
      </c>
      <c r="I72" s="88" t="s">
        <v>748</v>
      </c>
      <c r="J72" s="88" t="s">
        <v>746</v>
      </c>
      <c r="K72" s="88" t="s">
        <v>730</v>
      </c>
      <c r="L72" s="90" t="s">
        <v>735</v>
      </c>
      <c r="M72" s="48" t="s">
        <v>744</v>
      </c>
      <c r="N72" s="88" t="s">
        <v>736</v>
      </c>
      <c r="O72" s="88" t="s">
        <v>748</v>
      </c>
      <c r="P72" s="88" t="s">
        <v>746</v>
      </c>
      <c r="Q72" s="88" t="s">
        <v>730</v>
      </c>
      <c r="R72" s="90" t="s">
        <v>735</v>
      </c>
      <c r="S72" s="48" t="s">
        <v>744</v>
      </c>
      <c r="T72" s="88" t="s">
        <v>736</v>
      </c>
      <c r="U72" s="88" t="s">
        <v>748</v>
      </c>
      <c r="V72" s="88" t="s">
        <v>746</v>
      </c>
      <c r="W72" s="88" t="s">
        <v>730</v>
      </c>
      <c r="X72" s="90" t="s">
        <v>735</v>
      </c>
      <c r="Y72" s="48" t="s">
        <v>744</v>
      </c>
    </row>
    <row r="73" spans="1:25" ht="29" x14ac:dyDescent="0.35">
      <c r="A73" s="93" t="s">
        <v>372</v>
      </c>
      <c r="B73" t="s">
        <v>802</v>
      </c>
    </row>
  </sheetData>
  <mergeCells count="17">
    <mergeCell ref="P4:Q4"/>
    <mergeCell ref="T3:Y3"/>
    <mergeCell ref="T4:U4"/>
    <mergeCell ref="V4:W4"/>
    <mergeCell ref="Y4:Y5"/>
    <mergeCell ref="S4:S5"/>
    <mergeCell ref="N3:S3"/>
    <mergeCell ref="N4:O4"/>
    <mergeCell ref="A1:D1"/>
    <mergeCell ref="B3:G3"/>
    <mergeCell ref="H3:M3"/>
    <mergeCell ref="H4:I4"/>
    <mergeCell ref="J4:K4"/>
    <mergeCell ref="M4:M5"/>
    <mergeCell ref="B4:C4"/>
    <mergeCell ref="D4:E4"/>
    <mergeCell ref="G4:G5"/>
  </mergeCells>
  <pageMargins left="0.7" right="0.7" top="0.75" bottom="0.75" header="0.3" footer="0.3"/>
  <pageSetup paperSize="0" orientation="portrait" horizontalDpi="0" verticalDpi="0" copies="0"/>
  <ignoredErrors>
    <ignoredError sqref="K1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2"/>
  <sheetViews>
    <sheetView workbookViewId="0">
      <selection sqref="A1:E1"/>
    </sheetView>
  </sheetViews>
  <sheetFormatPr defaultRowHeight="14.5" x14ac:dyDescent="0.35"/>
  <cols>
    <col min="1" max="1" width="23.08984375" customWidth="1"/>
    <col min="2" max="2" width="14" customWidth="1"/>
    <col min="3" max="3" width="13.26953125" customWidth="1"/>
    <col min="4" max="4" width="14.1796875" customWidth="1"/>
    <col min="5" max="5" width="17.08984375" customWidth="1"/>
  </cols>
  <sheetData>
    <row r="1" spans="1:5" x14ac:dyDescent="0.35">
      <c r="A1" s="210" t="s">
        <v>1066</v>
      </c>
      <c r="B1" s="210"/>
      <c r="C1" s="210"/>
      <c r="D1" s="210"/>
      <c r="E1" s="210"/>
    </row>
    <row r="2" spans="1:5" x14ac:dyDescent="0.35">
      <c r="A2" s="5"/>
      <c r="B2" s="26"/>
      <c r="C2" s="26"/>
      <c r="D2" s="26"/>
      <c r="E2" s="26"/>
    </row>
    <row r="3" spans="1:5" ht="42.5" customHeight="1" x14ac:dyDescent="0.35">
      <c r="A3" s="6" t="s">
        <v>0</v>
      </c>
      <c r="B3" s="157" t="s">
        <v>837</v>
      </c>
      <c r="C3" s="166"/>
      <c r="D3" s="166" t="s">
        <v>838</v>
      </c>
      <c r="E3" s="158"/>
    </row>
    <row r="4" spans="1:5" x14ac:dyDescent="0.35">
      <c r="A4" s="5"/>
      <c r="B4" s="87" t="s">
        <v>839</v>
      </c>
      <c r="C4" s="87" t="s">
        <v>840</v>
      </c>
      <c r="D4" s="87" t="s">
        <v>839</v>
      </c>
      <c r="E4" s="87" t="s">
        <v>840</v>
      </c>
    </row>
    <row r="5" spans="1:5" x14ac:dyDescent="0.35">
      <c r="A5" s="6" t="s">
        <v>30</v>
      </c>
      <c r="B5" s="94"/>
      <c r="C5" s="90"/>
      <c r="D5" s="90"/>
      <c r="E5" s="90"/>
    </row>
    <row r="6" spans="1:5" x14ac:dyDescent="0.35">
      <c r="A6" s="5" t="s">
        <v>31</v>
      </c>
      <c r="B6" s="90">
        <v>14</v>
      </c>
      <c r="C6" s="90" t="s">
        <v>729</v>
      </c>
      <c r="D6" s="90" t="s">
        <v>848</v>
      </c>
      <c r="E6" s="90" t="s">
        <v>856</v>
      </c>
    </row>
    <row r="7" spans="1:5" x14ac:dyDescent="0.35">
      <c r="A7" s="5" t="s">
        <v>32</v>
      </c>
      <c r="B7" s="90" t="s">
        <v>188</v>
      </c>
      <c r="C7" s="90" t="s">
        <v>748</v>
      </c>
      <c r="D7" s="90" t="s">
        <v>849</v>
      </c>
      <c r="E7" s="90" t="s">
        <v>850</v>
      </c>
    </row>
    <row r="8" spans="1:5" x14ac:dyDescent="0.35">
      <c r="A8" s="5" t="s">
        <v>33</v>
      </c>
      <c r="B8" s="90">
        <v>20</v>
      </c>
      <c r="C8" s="48" t="s">
        <v>731</v>
      </c>
      <c r="D8" s="48" t="s">
        <v>850</v>
      </c>
      <c r="E8" s="48" t="s">
        <v>851</v>
      </c>
    </row>
    <row r="9" spans="1:5" x14ac:dyDescent="0.35">
      <c r="A9" s="5" t="s">
        <v>34</v>
      </c>
      <c r="B9" s="48">
        <v>5</v>
      </c>
      <c r="C9" s="48" t="s">
        <v>727</v>
      </c>
      <c r="D9" s="48" t="s">
        <v>851</v>
      </c>
      <c r="E9" s="48" t="s">
        <v>820</v>
      </c>
    </row>
    <row r="10" spans="1:5" x14ac:dyDescent="0.35">
      <c r="A10" s="5" t="s">
        <v>35</v>
      </c>
      <c r="B10" s="48" t="s">
        <v>841</v>
      </c>
      <c r="C10" s="90" t="s">
        <v>407</v>
      </c>
      <c r="D10" s="90" t="s">
        <v>852</v>
      </c>
      <c r="E10" s="90" t="s">
        <v>857</v>
      </c>
    </row>
    <row r="11" spans="1:5" x14ac:dyDescent="0.35">
      <c r="A11" s="5" t="s">
        <v>36</v>
      </c>
      <c r="B11" s="90" t="s">
        <v>842</v>
      </c>
      <c r="C11" s="48" t="s">
        <v>845</v>
      </c>
      <c r="D11" s="48" t="s">
        <v>851</v>
      </c>
      <c r="E11" s="48" t="s">
        <v>858</v>
      </c>
    </row>
    <row r="12" spans="1:5" x14ac:dyDescent="0.35">
      <c r="A12" s="5" t="s">
        <v>37</v>
      </c>
      <c r="B12" s="48" t="s">
        <v>727</v>
      </c>
      <c r="C12" s="48" t="s">
        <v>748</v>
      </c>
      <c r="D12" s="48" t="s">
        <v>853</v>
      </c>
      <c r="E12" s="48" t="s">
        <v>823</v>
      </c>
    </row>
    <row r="13" spans="1:5" x14ac:dyDescent="0.35">
      <c r="A13" s="5" t="s">
        <v>38</v>
      </c>
      <c r="B13" s="48" t="s">
        <v>719</v>
      </c>
      <c r="C13" s="48" t="s">
        <v>772</v>
      </c>
      <c r="D13" s="48" t="s">
        <v>188</v>
      </c>
      <c r="E13" s="48" t="s">
        <v>188</v>
      </c>
    </row>
    <row r="14" spans="1:5" x14ac:dyDescent="0.35">
      <c r="A14" s="5" t="s">
        <v>39</v>
      </c>
      <c r="B14" s="48" t="s">
        <v>843</v>
      </c>
      <c r="C14" s="48" t="s">
        <v>846</v>
      </c>
      <c r="D14" s="48" t="s">
        <v>854</v>
      </c>
      <c r="E14" s="48" t="s">
        <v>859</v>
      </c>
    </row>
    <row r="15" spans="1:5" x14ac:dyDescent="0.35">
      <c r="A15" s="5" t="s">
        <v>40</v>
      </c>
      <c r="B15" s="48" t="s">
        <v>844</v>
      </c>
      <c r="C15" s="48" t="s">
        <v>847</v>
      </c>
      <c r="D15" s="48" t="s">
        <v>855</v>
      </c>
      <c r="E15" s="48" t="s">
        <v>860</v>
      </c>
    </row>
    <row r="16" spans="1:5" x14ac:dyDescent="0.35">
      <c r="A16" s="23"/>
      <c r="B16" s="48"/>
      <c r="C16" s="48"/>
      <c r="D16" s="48"/>
      <c r="E16" s="48"/>
    </row>
    <row r="17" spans="1:5" x14ac:dyDescent="0.35">
      <c r="A17" s="24" t="s">
        <v>52</v>
      </c>
      <c r="B17" s="48"/>
      <c r="C17" s="48"/>
      <c r="D17" s="48"/>
      <c r="E17" s="48"/>
    </row>
    <row r="18" spans="1:5" x14ac:dyDescent="0.35">
      <c r="A18" s="5" t="s">
        <v>53</v>
      </c>
      <c r="B18" s="48" t="s">
        <v>861</v>
      </c>
      <c r="C18" s="48" t="s">
        <v>867</v>
      </c>
      <c r="D18" s="48" t="s">
        <v>850</v>
      </c>
      <c r="E18" s="48" t="s">
        <v>853</v>
      </c>
    </row>
    <row r="19" spans="1:5" x14ac:dyDescent="0.35">
      <c r="A19" s="5" t="s">
        <v>54</v>
      </c>
      <c r="B19" s="48" t="s">
        <v>861</v>
      </c>
      <c r="C19" s="48" t="s">
        <v>732</v>
      </c>
      <c r="D19" s="48" t="s">
        <v>873</v>
      </c>
      <c r="E19" s="48" t="s">
        <v>881</v>
      </c>
    </row>
    <row r="20" spans="1:5" x14ac:dyDescent="0.35">
      <c r="A20" s="5" t="s">
        <v>55</v>
      </c>
      <c r="B20" s="48" t="s">
        <v>862</v>
      </c>
      <c r="C20" s="48" t="s">
        <v>869</v>
      </c>
      <c r="D20" s="48" t="s">
        <v>874</v>
      </c>
      <c r="E20" s="48" t="s">
        <v>879</v>
      </c>
    </row>
    <row r="21" spans="1:5" x14ac:dyDescent="0.35">
      <c r="A21" s="5" t="s">
        <v>56</v>
      </c>
      <c r="B21" s="48" t="s">
        <v>863</v>
      </c>
      <c r="C21" s="48" t="s">
        <v>780</v>
      </c>
      <c r="D21" s="48" t="s">
        <v>875</v>
      </c>
      <c r="E21" s="48" t="s">
        <v>848</v>
      </c>
    </row>
    <row r="22" spans="1:5" x14ac:dyDescent="0.35">
      <c r="A22" s="5" t="s">
        <v>57</v>
      </c>
      <c r="B22" s="48" t="s">
        <v>841</v>
      </c>
      <c r="C22" s="48" t="s">
        <v>771</v>
      </c>
      <c r="D22" s="48" t="s">
        <v>876</v>
      </c>
      <c r="E22" s="48" t="s">
        <v>820</v>
      </c>
    </row>
    <row r="23" spans="1:5" x14ac:dyDescent="0.35">
      <c r="A23" s="5" t="s">
        <v>58</v>
      </c>
      <c r="B23" s="48" t="s">
        <v>864</v>
      </c>
      <c r="C23" s="48" t="s">
        <v>870</v>
      </c>
      <c r="D23" s="48" t="s">
        <v>877</v>
      </c>
      <c r="E23" s="48" t="s">
        <v>882</v>
      </c>
    </row>
    <row r="24" spans="1:5" x14ac:dyDescent="0.35">
      <c r="A24" s="5" t="s">
        <v>59</v>
      </c>
      <c r="B24" s="48" t="s">
        <v>865</v>
      </c>
      <c r="C24" s="48" t="s">
        <v>757</v>
      </c>
      <c r="D24" s="48" t="s">
        <v>796</v>
      </c>
      <c r="E24" s="48" t="s">
        <v>820</v>
      </c>
    </row>
    <row r="25" spans="1:5" x14ac:dyDescent="0.35">
      <c r="A25" s="5" t="s">
        <v>60</v>
      </c>
      <c r="B25" s="48" t="s">
        <v>783</v>
      </c>
      <c r="C25" s="48" t="s">
        <v>781</v>
      </c>
      <c r="D25" s="48" t="s">
        <v>878</v>
      </c>
      <c r="E25" s="48" t="s">
        <v>884</v>
      </c>
    </row>
    <row r="26" spans="1:5" x14ac:dyDescent="0.35">
      <c r="A26" s="5" t="s">
        <v>61</v>
      </c>
      <c r="B26" s="90" t="s">
        <v>113</v>
      </c>
      <c r="C26" s="90" t="s">
        <v>721</v>
      </c>
      <c r="D26" s="90" t="s">
        <v>879</v>
      </c>
      <c r="E26" s="90" t="s">
        <v>883</v>
      </c>
    </row>
    <row r="27" spans="1:5" x14ac:dyDescent="0.35">
      <c r="A27" s="5" t="s">
        <v>62</v>
      </c>
      <c r="B27" s="48" t="s">
        <v>866</v>
      </c>
      <c r="C27" s="48" t="s">
        <v>871</v>
      </c>
      <c r="D27" s="48" t="s">
        <v>880</v>
      </c>
      <c r="E27" s="48" t="s">
        <v>881</v>
      </c>
    </row>
    <row r="28" spans="1:5" x14ac:dyDescent="0.35">
      <c r="A28" s="25"/>
      <c r="B28" s="48"/>
      <c r="C28" s="48"/>
      <c r="D28" s="48"/>
      <c r="E28" s="48"/>
    </row>
    <row r="29" spans="1:5" x14ac:dyDescent="0.35">
      <c r="A29" s="24" t="s">
        <v>71</v>
      </c>
      <c r="B29" s="48"/>
      <c r="C29" s="48"/>
      <c r="D29" s="48"/>
      <c r="E29" s="48"/>
    </row>
    <row r="30" spans="1:5" x14ac:dyDescent="0.35">
      <c r="A30" s="5" t="s">
        <v>72</v>
      </c>
      <c r="B30" s="48" t="s">
        <v>885</v>
      </c>
      <c r="C30" s="48" t="s">
        <v>835</v>
      </c>
      <c r="D30" s="48" t="s">
        <v>888</v>
      </c>
      <c r="E30" s="48" t="s">
        <v>854</v>
      </c>
    </row>
    <row r="31" spans="1:5" x14ac:dyDescent="0.35">
      <c r="A31" s="5" t="s">
        <v>73</v>
      </c>
      <c r="B31" s="48" t="s">
        <v>746</v>
      </c>
      <c r="C31" s="48" t="s">
        <v>726</v>
      </c>
      <c r="D31" s="48" t="s">
        <v>850</v>
      </c>
      <c r="E31" s="48" t="s">
        <v>853</v>
      </c>
    </row>
    <row r="32" spans="1:5" x14ac:dyDescent="0.35">
      <c r="A32" s="5" t="s">
        <v>74</v>
      </c>
      <c r="B32" s="48" t="s">
        <v>886</v>
      </c>
      <c r="C32" s="48" t="s">
        <v>867</v>
      </c>
      <c r="D32" s="48" t="s">
        <v>889</v>
      </c>
      <c r="E32" s="48" t="s">
        <v>855</v>
      </c>
    </row>
    <row r="33" spans="1:5" x14ac:dyDescent="0.35">
      <c r="A33" s="5" t="s">
        <v>75</v>
      </c>
      <c r="B33" s="48" t="s">
        <v>887</v>
      </c>
      <c r="C33" s="48" t="s">
        <v>871</v>
      </c>
      <c r="D33" s="48" t="s">
        <v>890</v>
      </c>
      <c r="E33" s="48" t="s">
        <v>888</v>
      </c>
    </row>
    <row r="34" spans="1:5" x14ac:dyDescent="0.35">
      <c r="A34" s="5" t="s">
        <v>76</v>
      </c>
      <c r="B34" s="48" t="s">
        <v>886</v>
      </c>
      <c r="C34" s="48" t="s">
        <v>870</v>
      </c>
      <c r="D34" s="48" t="s">
        <v>891</v>
      </c>
      <c r="E34" s="48" t="s">
        <v>892</v>
      </c>
    </row>
    <row r="35" spans="1:5" x14ac:dyDescent="0.35">
      <c r="A35" s="5" t="s">
        <v>77</v>
      </c>
      <c r="B35" s="90" t="s">
        <v>727</v>
      </c>
      <c r="C35" s="90" t="s">
        <v>748</v>
      </c>
      <c r="D35" s="48" t="s">
        <v>850</v>
      </c>
      <c r="E35" s="90" t="s">
        <v>853</v>
      </c>
    </row>
    <row r="36" spans="1:5" x14ac:dyDescent="0.35">
      <c r="A36" s="25"/>
      <c r="B36" s="48"/>
      <c r="C36" s="48"/>
      <c r="D36" s="48"/>
      <c r="E36" s="48"/>
    </row>
    <row r="37" spans="1:5" ht="29" x14ac:dyDescent="0.35">
      <c r="A37" s="24" t="s">
        <v>249</v>
      </c>
      <c r="B37" s="48"/>
      <c r="C37" s="48"/>
      <c r="D37" s="48"/>
      <c r="E37" s="48"/>
    </row>
    <row r="38" spans="1:5" x14ac:dyDescent="0.35">
      <c r="A38" s="5" t="s">
        <v>78</v>
      </c>
      <c r="B38" s="48" t="s">
        <v>746</v>
      </c>
      <c r="C38" s="48" t="s">
        <v>726</v>
      </c>
      <c r="D38" s="48" t="s">
        <v>727</v>
      </c>
      <c r="E38" s="48" t="s">
        <v>772</v>
      </c>
    </row>
    <row r="39" spans="1:5" x14ac:dyDescent="0.35">
      <c r="A39" s="5" t="s">
        <v>79</v>
      </c>
      <c r="B39" s="48" t="s">
        <v>772</v>
      </c>
      <c r="C39" s="48" t="s">
        <v>748</v>
      </c>
      <c r="D39" s="48" t="s">
        <v>850</v>
      </c>
      <c r="E39" s="48" t="s">
        <v>853</v>
      </c>
    </row>
    <row r="40" spans="1:5" x14ac:dyDescent="0.35">
      <c r="A40" s="5" t="s">
        <v>80</v>
      </c>
      <c r="B40" s="48" t="s">
        <v>430</v>
      </c>
      <c r="C40" s="48" t="s">
        <v>893</v>
      </c>
      <c r="D40" s="48" t="s">
        <v>867</v>
      </c>
      <c r="E40" s="48" t="s">
        <v>430</v>
      </c>
    </row>
    <row r="41" spans="1:5" x14ac:dyDescent="0.35">
      <c r="A41" s="22" t="s">
        <v>87</v>
      </c>
      <c r="B41" s="48" t="s">
        <v>895</v>
      </c>
      <c r="C41" s="48" t="s">
        <v>718</v>
      </c>
      <c r="D41" s="48" t="s">
        <v>897</v>
      </c>
      <c r="E41" s="48" t="s">
        <v>897</v>
      </c>
    </row>
    <row r="42" spans="1:5" x14ac:dyDescent="0.35">
      <c r="A42" s="22" t="s">
        <v>88</v>
      </c>
      <c r="B42" s="48" t="s">
        <v>896</v>
      </c>
      <c r="C42" s="48" t="s">
        <v>732</v>
      </c>
      <c r="D42" s="48" t="s">
        <v>898</v>
      </c>
      <c r="E42" s="48" t="s">
        <v>883</v>
      </c>
    </row>
    <row r="43" spans="1:5" x14ac:dyDescent="0.35">
      <c r="A43" s="22" t="s">
        <v>89</v>
      </c>
      <c r="B43" s="48" t="s">
        <v>779</v>
      </c>
      <c r="C43" s="48" t="s">
        <v>721</v>
      </c>
      <c r="D43" s="48" t="s">
        <v>899</v>
      </c>
      <c r="E43" s="48" t="s">
        <v>900</v>
      </c>
    </row>
    <row r="44" spans="1:5" x14ac:dyDescent="0.35">
      <c r="A44" s="25"/>
      <c r="B44" s="48"/>
      <c r="C44" s="48"/>
      <c r="D44" s="48"/>
      <c r="E44" s="48"/>
    </row>
    <row r="45" spans="1:5" x14ac:dyDescent="0.35">
      <c r="A45" s="24" t="s">
        <v>90</v>
      </c>
      <c r="B45" s="48"/>
      <c r="C45" s="48"/>
      <c r="D45" s="48"/>
      <c r="E45" s="48"/>
    </row>
    <row r="46" spans="1:5" x14ac:dyDescent="0.35">
      <c r="A46" s="22" t="s">
        <v>94</v>
      </c>
      <c r="B46" s="48" t="s">
        <v>740</v>
      </c>
      <c r="C46" s="48" t="s">
        <v>731</v>
      </c>
      <c r="D46" s="48" t="s">
        <v>905</v>
      </c>
      <c r="E46" s="48" t="s">
        <v>850</v>
      </c>
    </row>
    <row r="47" spans="1:5" x14ac:dyDescent="0.35">
      <c r="A47" s="22" t="s">
        <v>95</v>
      </c>
      <c r="B47" s="48" t="s">
        <v>727</v>
      </c>
      <c r="C47" s="48" t="s">
        <v>729</v>
      </c>
      <c r="D47" s="48" t="s">
        <v>850</v>
      </c>
      <c r="E47" s="48" t="s">
        <v>876</v>
      </c>
    </row>
    <row r="48" spans="1:5" x14ac:dyDescent="0.35">
      <c r="A48" s="22" t="s">
        <v>96</v>
      </c>
      <c r="B48" s="90" t="s">
        <v>746</v>
      </c>
      <c r="C48" s="90" t="s">
        <v>904</v>
      </c>
      <c r="D48" s="90" t="s">
        <v>850</v>
      </c>
      <c r="E48" s="90" t="s">
        <v>906</v>
      </c>
    </row>
    <row r="49" spans="1:5" x14ac:dyDescent="0.35">
      <c r="A49" s="22" t="s">
        <v>97</v>
      </c>
      <c r="B49" s="48" t="s">
        <v>901</v>
      </c>
      <c r="C49" s="48" t="s">
        <v>868</v>
      </c>
      <c r="D49" s="48" t="s">
        <v>905</v>
      </c>
      <c r="E49" s="48" t="s">
        <v>850</v>
      </c>
    </row>
    <row r="50" spans="1:5" x14ac:dyDescent="0.35">
      <c r="A50" s="22" t="s">
        <v>98</v>
      </c>
      <c r="B50" s="48" t="s">
        <v>902</v>
      </c>
      <c r="C50" s="48" t="s">
        <v>904</v>
      </c>
      <c r="D50" s="48" t="s">
        <v>897</v>
      </c>
      <c r="E50" s="48" t="s">
        <v>907</v>
      </c>
    </row>
    <row r="51" spans="1:5" x14ac:dyDescent="0.35">
      <c r="A51" s="22" t="s">
        <v>99</v>
      </c>
      <c r="B51" s="48" t="s">
        <v>113</v>
      </c>
      <c r="C51" s="48" t="s">
        <v>781</v>
      </c>
      <c r="D51" s="48" t="s">
        <v>819</v>
      </c>
      <c r="E51" s="48" t="s">
        <v>906</v>
      </c>
    </row>
    <row r="52" spans="1:5" x14ac:dyDescent="0.35">
      <c r="A52" s="22" t="s">
        <v>100</v>
      </c>
      <c r="B52" s="48" t="s">
        <v>751</v>
      </c>
      <c r="C52" s="48" t="s">
        <v>726</v>
      </c>
      <c r="D52" s="48" t="s">
        <v>850</v>
      </c>
      <c r="E52" s="48" t="s">
        <v>876</v>
      </c>
    </row>
    <row r="53" spans="1:5" x14ac:dyDescent="0.35">
      <c r="A53" s="22" t="s">
        <v>147</v>
      </c>
      <c r="B53" s="48" t="s">
        <v>903</v>
      </c>
      <c r="C53" s="48" t="s">
        <v>868</v>
      </c>
      <c r="D53" s="48" t="s">
        <v>849</v>
      </c>
      <c r="E53" s="48" t="s">
        <v>850</v>
      </c>
    </row>
    <row r="54" spans="1:5" x14ac:dyDescent="0.35">
      <c r="A54" s="22" t="s">
        <v>101</v>
      </c>
      <c r="B54" s="48" t="s">
        <v>902</v>
      </c>
      <c r="C54" s="48" t="s">
        <v>719</v>
      </c>
      <c r="D54" s="48" t="s">
        <v>891</v>
      </c>
      <c r="E54" s="48" t="s">
        <v>882</v>
      </c>
    </row>
    <row r="55" spans="1:5" x14ac:dyDescent="0.35">
      <c r="A55" s="25"/>
      <c r="B55" s="48"/>
      <c r="C55" s="48"/>
      <c r="D55" s="48"/>
      <c r="E55" s="48"/>
    </row>
    <row r="56" spans="1:5" x14ac:dyDescent="0.35">
      <c r="A56" s="24" t="s">
        <v>107</v>
      </c>
      <c r="B56" s="48"/>
      <c r="C56" s="48"/>
      <c r="D56" s="48"/>
      <c r="E56" s="48"/>
    </row>
    <row r="57" spans="1:5" x14ac:dyDescent="0.35">
      <c r="A57" s="22" t="s">
        <v>108</v>
      </c>
      <c r="B57" s="48" t="s">
        <v>886</v>
      </c>
      <c r="C57" s="48" t="s">
        <v>896</v>
      </c>
      <c r="D57" s="48" t="s">
        <v>890</v>
      </c>
      <c r="E57" s="48" t="s">
        <v>188</v>
      </c>
    </row>
    <row r="58" spans="1:5" x14ac:dyDescent="0.35">
      <c r="A58" s="22" t="s">
        <v>109</v>
      </c>
      <c r="B58" s="48" t="s">
        <v>736</v>
      </c>
      <c r="C58" s="48" t="s">
        <v>734</v>
      </c>
      <c r="D58" s="48" t="s">
        <v>850</v>
      </c>
      <c r="E58" s="48" t="s">
        <v>820</v>
      </c>
    </row>
    <row r="59" spans="1:5" x14ac:dyDescent="0.35">
      <c r="A59" s="22" t="s">
        <v>110</v>
      </c>
      <c r="B59" s="48" t="s">
        <v>728</v>
      </c>
      <c r="C59" s="48" t="s">
        <v>772</v>
      </c>
      <c r="D59" s="48" t="s">
        <v>909</v>
      </c>
      <c r="E59" s="48" t="s">
        <v>910</v>
      </c>
    </row>
    <row r="60" spans="1:5" x14ac:dyDescent="0.35">
      <c r="A60" s="22" t="s">
        <v>111</v>
      </c>
      <c r="B60" s="48" t="s">
        <v>113</v>
      </c>
      <c r="C60" s="48" t="s">
        <v>726</v>
      </c>
      <c r="D60" s="48" t="s">
        <v>188</v>
      </c>
      <c r="E60" s="48" t="s">
        <v>188</v>
      </c>
    </row>
    <row r="61" spans="1:5" x14ac:dyDescent="0.35">
      <c r="A61" s="22" t="s">
        <v>112</v>
      </c>
      <c r="B61" s="48" t="s">
        <v>113</v>
      </c>
      <c r="C61" s="48" t="s">
        <v>908</v>
      </c>
      <c r="D61" s="48" t="s">
        <v>188</v>
      </c>
      <c r="E61" s="48" t="s">
        <v>188</v>
      </c>
    </row>
    <row r="62" spans="1:5" x14ac:dyDescent="0.35">
      <c r="A62" s="25"/>
      <c r="B62" s="48"/>
      <c r="C62" s="48"/>
      <c r="D62" s="48"/>
      <c r="E62" s="48"/>
    </row>
    <row r="63" spans="1:5" x14ac:dyDescent="0.35">
      <c r="A63" s="24" t="s">
        <v>114</v>
      </c>
      <c r="B63" s="48"/>
      <c r="C63" s="48"/>
      <c r="D63" s="48"/>
      <c r="E63" s="48"/>
    </row>
    <row r="64" spans="1:5" x14ac:dyDescent="0.35">
      <c r="A64" s="22" t="s">
        <v>115</v>
      </c>
      <c r="B64" s="48" t="s">
        <v>911</v>
      </c>
      <c r="C64" s="48" t="s">
        <v>862</v>
      </c>
      <c r="D64" s="48" t="s">
        <v>852</v>
      </c>
      <c r="E64" s="48" t="s">
        <v>852</v>
      </c>
    </row>
    <row r="65" spans="1:5" x14ac:dyDescent="0.35">
      <c r="A65" s="22" t="s">
        <v>116</v>
      </c>
      <c r="B65" s="48" t="s">
        <v>793</v>
      </c>
      <c r="C65" s="48" t="s">
        <v>746</v>
      </c>
      <c r="D65" s="48" t="s">
        <v>849</v>
      </c>
      <c r="E65" s="48" t="s">
        <v>850</v>
      </c>
    </row>
    <row r="66" spans="1:5" x14ac:dyDescent="0.35">
      <c r="A66" s="25"/>
      <c r="B66" s="48"/>
      <c r="C66" s="48"/>
      <c r="D66" s="48"/>
      <c r="E66" s="48"/>
    </row>
    <row r="67" spans="1:5" x14ac:dyDescent="0.35">
      <c r="A67" s="24" t="s">
        <v>117</v>
      </c>
      <c r="B67" s="48"/>
      <c r="C67" s="48"/>
      <c r="D67" s="48"/>
      <c r="E67" s="48"/>
    </row>
    <row r="68" spans="1:5" x14ac:dyDescent="0.35">
      <c r="A68" s="22" t="s">
        <v>118</v>
      </c>
      <c r="B68" s="48" t="s">
        <v>914</v>
      </c>
      <c r="C68" s="48" t="s">
        <v>904</v>
      </c>
      <c r="D68" s="48" t="s">
        <v>891</v>
      </c>
      <c r="E68" s="48" t="s">
        <v>188</v>
      </c>
    </row>
    <row r="69" spans="1:5" x14ac:dyDescent="0.35">
      <c r="A69" s="22" t="s">
        <v>119</v>
      </c>
      <c r="B69" s="48" t="s">
        <v>751</v>
      </c>
      <c r="C69" s="48" t="s">
        <v>746</v>
      </c>
      <c r="D69" s="48" t="s">
        <v>872</v>
      </c>
      <c r="E69" s="48" t="s">
        <v>849</v>
      </c>
    </row>
    <row r="70" spans="1:5" x14ac:dyDescent="0.35">
      <c r="A70" s="22" t="s">
        <v>120</v>
      </c>
      <c r="B70" s="48" t="s">
        <v>915</v>
      </c>
      <c r="C70" s="48" t="s">
        <v>917</v>
      </c>
      <c r="D70" s="48" t="s">
        <v>891</v>
      </c>
      <c r="E70" s="48" t="s">
        <v>918</v>
      </c>
    </row>
    <row r="71" spans="1:5" x14ac:dyDescent="0.35">
      <c r="A71" s="22" t="s">
        <v>121</v>
      </c>
      <c r="B71" s="86" t="s">
        <v>916</v>
      </c>
      <c r="C71" s="95" t="s">
        <v>904</v>
      </c>
      <c r="D71" s="95" t="s">
        <v>890</v>
      </c>
      <c r="E71" s="95" t="s">
        <v>891</v>
      </c>
    </row>
    <row r="72" spans="1:5" s="21" customFormat="1" ht="82.5" customHeight="1" x14ac:dyDescent="0.35">
      <c r="A72" s="93" t="s">
        <v>372</v>
      </c>
      <c r="B72" s="96" t="s">
        <v>912</v>
      </c>
      <c r="C72" s="96" t="s">
        <v>913</v>
      </c>
      <c r="D72" s="96" t="s">
        <v>919</v>
      </c>
      <c r="E72" s="96" t="s">
        <v>894</v>
      </c>
    </row>
  </sheetData>
  <mergeCells count="3">
    <mergeCell ref="A1:E1"/>
    <mergeCell ref="B3:C3"/>
    <mergeCell ref="D3:E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71"/>
  <sheetViews>
    <sheetView zoomScale="90" workbookViewId="0">
      <selection sqref="A1:E1"/>
    </sheetView>
  </sheetViews>
  <sheetFormatPr defaultRowHeight="14.5" x14ac:dyDescent="0.35"/>
  <cols>
    <col min="1" max="1" width="20.90625" customWidth="1"/>
    <col min="2" max="2" width="15" customWidth="1"/>
    <col min="3" max="3" width="17.1796875" customWidth="1"/>
    <col min="6" max="6" width="17.1796875" customWidth="1"/>
  </cols>
  <sheetData>
    <row r="1" spans="1:8" x14ac:dyDescent="0.35">
      <c r="A1" s="210" t="s">
        <v>1067</v>
      </c>
      <c r="B1" s="210"/>
      <c r="C1" s="210"/>
      <c r="D1" s="210"/>
      <c r="E1" s="210"/>
    </row>
    <row r="2" spans="1:8" x14ac:dyDescent="0.35">
      <c r="A2" s="5"/>
      <c r="B2" s="26"/>
      <c r="C2" s="26"/>
      <c r="D2" s="26"/>
      <c r="E2" s="26"/>
      <c r="F2" s="26"/>
      <c r="G2" s="26"/>
      <c r="H2" s="26"/>
    </row>
    <row r="3" spans="1:8" ht="58" x14ac:dyDescent="0.35">
      <c r="A3" s="6" t="s">
        <v>0</v>
      </c>
      <c r="B3" s="90" t="s">
        <v>920</v>
      </c>
      <c r="C3" s="90" t="s">
        <v>921</v>
      </c>
      <c r="D3" s="90" t="s">
        <v>922</v>
      </c>
      <c r="E3" s="90" t="s">
        <v>923</v>
      </c>
      <c r="F3" s="90" t="s">
        <v>924</v>
      </c>
      <c r="G3" s="90" t="s">
        <v>925</v>
      </c>
      <c r="H3" s="90" t="s">
        <v>155</v>
      </c>
    </row>
    <row r="4" spans="1:8" x14ac:dyDescent="0.35">
      <c r="A4" s="5"/>
      <c r="B4" s="90"/>
      <c r="C4" s="90"/>
      <c r="D4" s="90"/>
      <c r="E4" s="90"/>
      <c r="F4" s="90"/>
      <c r="G4" s="90"/>
      <c r="H4" s="90"/>
    </row>
    <row r="5" spans="1:8" x14ac:dyDescent="0.35">
      <c r="A5" s="6" t="s">
        <v>30</v>
      </c>
      <c r="B5" s="90"/>
      <c r="C5" s="48"/>
      <c r="D5" s="48"/>
      <c r="E5" s="48"/>
      <c r="F5" s="48"/>
      <c r="G5" s="48"/>
      <c r="H5" s="48"/>
    </row>
    <row r="6" spans="1:8" x14ac:dyDescent="0.35">
      <c r="A6" s="5" t="s">
        <v>31</v>
      </c>
      <c r="B6" s="97">
        <v>1</v>
      </c>
      <c r="C6" s="97" t="s">
        <v>113</v>
      </c>
      <c r="D6" s="97" t="s">
        <v>113</v>
      </c>
      <c r="E6" s="97">
        <v>1</v>
      </c>
      <c r="F6" s="97">
        <v>1</v>
      </c>
      <c r="G6" s="97" t="s">
        <v>113</v>
      </c>
      <c r="H6" s="97">
        <f>SUM(F6:G6,E6,B6,C6,D6)</f>
        <v>3</v>
      </c>
    </row>
    <row r="7" spans="1:8" x14ac:dyDescent="0.35">
      <c r="A7" s="5" t="s">
        <v>32</v>
      </c>
      <c r="B7" s="97">
        <v>1</v>
      </c>
      <c r="C7" s="97" t="s">
        <v>113</v>
      </c>
      <c r="D7" s="97" t="s">
        <v>113</v>
      </c>
      <c r="E7" s="97" t="s">
        <v>113</v>
      </c>
      <c r="F7" s="97">
        <v>1</v>
      </c>
      <c r="G7" s="97" t="s">
        <v>113</v>
      </c>
      <c r="H7" s="97">
        <f t="shared" ref="H7:H71" si="0">SUM(F7:G7,E7,B7,C7,D7)</f>
        <v>2</v>
      </c>
    </row>
    <row r="8" spans="1:8" x14ac:dyDescent="0.35">
      <c r="A8" s="5" t="s">
        <v>33</v>
      </c>
      <c r="B8" s="97">
        <v>1</v>
      </c>
      <c r="C8" s="98" t="s">
        <v>113</v>
      </c>
      <c r="D8" s="97" t="s">
        <v>113</v>
      </c>
      <c r="E8" s="98">
        <v>1</v>
      </c>
      <c r="F8" s="97">
        <v>1</v>
      </c>
      <c r="G8" s="98" t="s">
        <v>113</v>
      </c>
      <c r="H8" s="97">
        <f t="shared" si="0"/>
        <v>3</v>
      </c>
    </row>
    <row r="9" spans="1:8" x14ac:dyDescent="0.35">
      <c r="A9" s="5" t="s">
        <v>34</v>
      </c>
      <c r="B9" s="98">
        <v>3</v>
      </c>
      <c r="C9" s="98">
        <v>1</v>
      </c>
      <c r="D9" s="97" t="s">
        <v>113</v>
      </c>
      <c r="E9" s="98">
        <v>1</v>
      </c>
      <c r="F9" s="97">
        <v>1</v>
      </c>
      <c r="G9" s="98">
        <v>1</v>
      </c>
      <c r="H9" s="97">
        <f t="shared" si="0"/>
        <v>7</v>
      </c>
    </row>
    <row r="10" spans="1:8" x14ac:dyDescent="0.35">
      <c r="A10" s="5" t="s">
        <v>35</v>
      </c>
      <c r="B10" s="98">
        <v>2</v>
      </c>
      <c r="C10" s="97" t="s">
        <v>113</v>
      </c>
      <c r="D10" s="97" t="s">
        <v>113</v>
      </c>
      <c r="E10" s="97" t="s">
        <v>113</v>
      </c>
      <c r="F10" s="97" t="s">
        <v>113</v>
      </c>
      <c r="G10" s="97" t="s">
        <v>113</v>
      </c>
      <c r="H10" s="97">
        <f t="shared" si="0"/>
        <v>2</v>
      </c>
    </row>
    <row r="11" spans="1:8" x14ac:dyDescent="0.35">
      <c r="A11" s="5" t="s">
        <v>36</v>
      </c>
      <c r="B11" s="97">
        <v>1</v>
      </c>
      <c r="C11" s="98">
        <v>1</v>
      </c>
      <c r="D11" s="97" t="s">
        <v>113</v>
      </c>
      <c r="E11" s="98">
        <v>1</v>
      </c>
      <c r="F11" s="97">
        <v>1</v>
      </c>
      <c r="G11" s="98" t="s">
        <v>113</v>
      </c>
      <c r="H11" s="97">
        <f t="shared" si="0"/>
        <v>4</v>
      </c>
    </row>
    <row r="12" spans="1:8" x14ac:dyDescent="0.35">
      <c r="A12" s="5" t="s">
        <v>37</v>
      </c>
      <c r="B12" s="98">
        <v>2</v>
      </c>
      <c r="C12" s="98" t="s">
        <v>113</v>
      </c>
      <c r="D12" s="97" t="s">
        <v>113</v>
      </c>
      <c r="E12" s="98" t="s">
        <v>113</v>
      </c>
      <c r="F12" s="97" t="s">
        <v>113</v>
      </c>
      <c r="G12" s="98" t="s">
        <v>113</v>
      </c>
      <c r="H12" s="97">
        <f t="shared" si="0"/>
        <v>2</v>
      </c>
    </row>
    <row r="13" spans="1:8" x14ac:dyDescent="0.35">
      <c r="A13" s="5" t="s">
        <v>38</v>
      </c>
      <c r="B13" s="98">
        <v>3</v>
      </c>
      <c r="C13" s="98" t="s">
        <v>113</v>
      </c>
      <c r="D13" s="97" t="s">
        <v>113</v>
      </c>
      <c r="E13" s="98" t="s">
        <v>113</v>
      </c>
      <c r="F13" s="97">
        <v>1</v>
      </c>
      <c r="G13" s="98" t="s">
        <v>113</v>
      </c>
      <c r="H13" s="97">
        <f t="shared" si="0"/>
        <v>4</v>
      </c>
    </row>
    <row r="14" spans="1:8" x14ac:dyDescent="0.35">
      <c r="A14" s="5" t="s">
        <v>39</v>
      </c>
      <c r="B14" s="98">
        <v>4</v>
      </c>
      <c r="C14" s="98">
        <v>1</v>
      </c>
      <c r="D14" s="97" t="s">
        <v>113</v>
      </c>
      <c r="E14" s="98">
        <v>1</v>
      </c>
      <c r="F14" s="97">
        <v>1</v>
      </c>
      <c r="G14" s="98">
        <v>2</v>
      </c>
      <c r="H14" s="97">
        <f t="shared" si="0"/>
        <v>9</v>
      </c>
    </row>
    <row r="15" spans="1:8" x14ac:dyDescent="0.35">
      <c r="A15" s="5" t="s">
        <v>40</v>
      </c>
      <c r="B15" s="98">
        <v>1</v>
      </c>
      <c r="C15" s="98" t="s">
        <v>113</v>
      </c>
      <c r="D15" s="97" t="s">
        <v>113</v>
      </c>
      <c r="E15" s="98" t="s">
        <v>113</v>
      </c>
      <c r="F15" s="97">
        <v>1</v>
      </c>
      <c r="G15" s="98">
        <v>1</v>
      </c>
      <c r="H15" s="97">
        <f t="shared" si="0"/>
        <v>3</v>
      </c>
    </row>
    <row r="16" spans="1:8" x14ac:dyDescent="0.35">
      <c r="A16" s="23"/>
      <c r="B16" s="98"/>
      <c r="C16" s="98"/>
      <c r="D16" s="98"/>
      <c r="E16" s="98"/>
      <c r="F16" s="98"/>
      <c r="G16" s="98"/>
      <c r="H16" s="97"/>
    </row>
    <row r="17" spans="1:8" x14ac:dyDescent="0.35">
      <c r="A17" s="24" t="s">
        <v>52</v>
      </c>
      <c r="B17" s="98"/>
      <c r="C17" s="98"/>
      <c r="D17" s="98"/>
      <c r="E17" s="98"/>
      <c r="F17" s="98"/>
      <c r="G17" s="98"/>
      <c r="H17" s="97"/>
    </row>
    <row r="18" spans="1:8" x14ac:dyDescent="0.35">
      <c r="A18" s="5" t="s">
        <v>53</v>
      </c>
      <c r="B18" s="98">
        <v>3</v>
      </c>
      <c r="C18" s="98">
        <v>1</v>
      </c>
      <c r="D18" s="98">
        <v>1</v>
      </c>
      <c r="E18" s="98">
        <v>1</v>
      </c>
      <c r="F18" s="98">
        <v>1</v>
      </c>
      <c r="G18" s="98" t="s">
        <v>113</v>
      </c>
      <c r="H18" s="97">
        <f t="shared" si="0"/>
        <v>7</v>
      </c>
    </row>
    <row r="19" spans="1:8" x14ac:dyDescent="0.35">
      <c r="A19" s="5" t="s">
        <v>54</v>
      </c>
      <c r="B19" s="98">
        <v>2</v>
      </c>
      <c r="C19" s="98" t="s">
        <v>113</v>
      </c>
      <c r="D19" s="98" t="s">
        <v>113</v>
      </c>
      <c r="E19" s="98">
        <v>1</v>
      </c>
      <c r="F19" s="98">
        <v>1</v>
      </c>
      <c r="G19" s="98" t="s">
        <v>113</v>
      </c>
      <c r="H19" s="97">
        <f t="shared" si="0"/>
        <v>4</v>
      </c>
    </row>
    <row r="20" spans="1:8" x14ac:dyDescent="0.35">
      <c r="A20" s="5" t="s">
        <v>55</v>
      </c>
      <c r="B20" s="98">
        <v>2</v>
      </c>
      <c r="C20" s="98">
        <v>1</v>
      </c>
      <c r="D20" s="98" t="s">
        <v>113</v>
      </c>
      <c r="E20" s="98">
        <v>1</v>
      </c>
      <c r="F20" s="98" t="s">
        <v>113</v>
      </c>
      <c r="G20" s="98">
        <v>1</v>
      </c>
      <c r="H20" s="97">
        <f t="shared" si="0"/>
        <v>5</v>
      </c>
    </row>
    <row r="21" spans="1:8" x14ac:dyDescent="0.35">
      <c r="A21" s="5" t="s">
        <v>56</v>
      </c>
      <c r="B21" s="98">
        <v>1</v>
      </c>
      <c r="C21" s="98">
        <v>1</v>
      </c>
      <c r="D21" s="98" t="s">
        <v>113</v>
      </c>
      <c r="E21" s="98" t="s">
        <v>113</v>
      </c>
      <c r="F21" s="98">
        <v>1</v>
      </c>
      <c r="G21" s="98" t="s">
        <v>113</v>
      </c>
      <c r="H21" s="97">
        <f t="shared" si="0"/>
        <v>3</v>
      </c>
    </row>
    <row r="22" spans="1:8" x14ac:dyDescent="0.35">
      <c r="A22" s="5" t="s">
        <v>57</v>
      </c>
      <c r="B22" s="98">
        <v>1</v>
      </c>
      <c r="C22" s="98" t="s">
        <v>113</v>
      </c>
      <c r="D22" s="98" t="s">
        <v>113</v>
      </c>
      <c r="E22" s="98" t="s">
        <v>113</v>
      </c>
      <c r="F22" s="98">
        <v>1</v>
      </c>
      <c r="G22" s="98" t="s">
        <v>113</v>
      </c>
      <c r="H22" s="97">
        <f t="shared" si="0"/>
        <v>2</v>
      </c>
    </row>
    <row r="23" spans="1:8" x14ac:dyDescent="0.35">
      <c r="A23" s="5" t="s">
        <v>58</v>
      </c>
      <c r="B23" s="98">
        <v>1</v>
      </c>
      <c r="C23" s="98">
        <v>1</v>
      </c>
      <c r="D23" s="98" t="s">
        <v>113</v>
      </c>
      <c r="E23" s="98">
        <v>1</v>
      </c>
      <c r="F23" s="98">
        <v>1</v>
      </c>
      <c r="G23" s="98">
        <v>1</v>
      </c>
      <c r="H23" s="97">
        <f t="shared" si="0"/>
        <v>5</v>
      </c>
    </row>
    <row r="24" spans="1:8" x14ac:dyDescent="0.35">
      <c r="A24" s="5" t="s">
        <v>59</v>
      </c>
      <c r="B24" s="98">
        <v>1</v>
      </c>
      <c r="C24" s="98" t="s">
        <v>113</v>
      </c>
      <c r="D24" s="98" t="s">
        <v>113</v>
      </c>
      <c r="E24" s="98">
        <v>1</v>
      </c>
      <c r="F24" s="98" t="s">
        <v>113</v>
      </c>
      <c r="G24" s="98" t="s">
        <v>113</v>
      </c>
      <c r="H24" s="97">
        <f t="shared" si="0"/>
        <v>2</v>
      </c>
    </row>
    <row r="25" spans="1:8" x14ac:dyDescent="0.35">
      <c r="A25" s="5" t="s">
        <v>60</v>
      </c>
      <c r="B25" s="98">
        <v>1</v>
      </c>
      <c r="C25" s="98" t="s">
        <v>113</v>
      </c>
      <c r="D25" s="98" t="s">
        <v>113</v>
      </c>
      <c r="E25" s="98" t="s">
        <v>113</v>
      </c>
      <c r="F25" s="98">
        <v>1</v>
      </c>
      <c r="G25" s="98" t="s">
        <v>113</v>
      </c>
      <c r="H25" s="97">
        <f t="shared" si="0"/>
        <v>2</v>
      </c>
    </row>
    <row r="26" spans="1:8" x14ac:dyDescent="0.35">
      <c r="A26" s="5" t="s">
        <v>61</v>
      </c>
      <c r="B26" s="97">
        <v>1</v>
      </c>
      <c r="C26" s="97" t="s">
        <v>113</v>
      </c>
      <c r="D26" s="97" t="s">
        <v>113</v>
      </c>
      <c r="E26" s="97" t="s">
        <v>113</v>
      </c>
      <c r="F26" s="97" t="s">
        <v>113</v>
      </c>
      <c r="G26" s="97" t="s">
        <v>113</v>
      </c>
      <c r="H26" s="97">
        <f t="shared" si="0"/>
        <v>1</v>
      </c>
    </row>
    <row r="27" spans="1:8" x14ac:dyDescent="0.35">
      <c r="A27" s="5" t="s">
        <v>62</v>
      </c>
      <c r="B27" s="98">
        <v>1</v>
      </c>
      <c r="C27" s="98">
        <v>1</v>
      </c>
      <c r="D27" s="98">
        <v>1</v>
      </c>
      <c r="E27" s="98">
        <v>1</v>
      </c>
      <c r="F27" s="98">
        <v>1</v>
      </c>
      <c r="G27" s="98">
        <v>1</v>
      </c>
      <c r="H27" s="97">
        <f t="shared" si="0"/>
        <v>6</v>
      </c>
    </row>
    <row r="28" spans="1:8" x14ac:dyDescent="0.35">
      <c r="A28" s="25"/>
      <c r="B28" s="98"/>
      <c r="C28" s="98"/>
      <c r="D28" s="98"/>
      <c r="E28" s="98"/>
      <c r="F28" s="98"/>
      <c r="G28" s="98"/>
      <c r="H28" s="97"/>
    </row>
    <row r="29" spans="1:8" x14ac:dyDescent="0.35">
      <c r="A29" s="24" t="s">
        <v>71</v>
      </c>
      <c r="B29" s="98"/>
      <c r="C29" s="98"/>
      <c r="D29" s="98"/>
      <c r="E29" s="98"/>
      <c r="F29" s="98"/>
      <c r="G29" s="98"/>
      <c r="H29" s="97"/>
    </row>
    <row r="30" spans="1:8" x14ac:dyDescent="0.35">
      <c r="A30" s="5" t="s">
        <v>72</v>
      </c>
      <c r="B30" s="98">
        <v>2</v>
      </c>
      <c r="C30" s="98" t="s">
        <v>113</v>
      </c>
      <c r="D30" s="98" t="s">
        <v>113</v>
      </c>
      <c r="E30" s="98">
        <v>1</v>
      </c>
      <c r="F30" s="98">
        <v>1</v>
      </c>
      <c r="G30" s="98" t="s">
        <v>113</v>
      </c>
      <c r="H30" s="97">
        <f t="shared" si="0"/>
        <v>4</v>
      </c>
    </row>
    <row r="31" spans="1:8" x14ac:dyDescent="0.35">
      <c r="A31" s="5" t="s">
        <v>73</v>
      </c>
      <c r="B31" s="98">
        <v>1</v>
      </c>
      <c r="C31" s="98" t="s">
        <v>113</v>
      </c>
      <c r="D31" s="98" t="s">
        <v>113</v>
      </c>
      <c r="E31" s="98">
        <v>1</v>
      </c>
      <c r="F31" s="98">
        <v>1</v>
      </c>
      <c r="G31" s="98" t="s">
        <v>113</v>
      </c>
      <c r="H31" s="97">
        <f t="shared" si="0"/>
        <v>3</v>
      </c>
    </row>
    <row r="32" spans="1:8" x14ac:dyDescent="0.35">
      <c r="A32" s="5" t="s">
        <v>74</v>
      </c>
      <c r="B32" s="98">
        <v>2</v>
      </c>
      <c r="C32" s="98" t="s">
        <v>113</v>
      </c>
      <c r="D32" s="98" t="s">
        <v>113</v>
      </c>
      <c r="E32" s="98">
        <v>1</v>
      </c>
      <c r="F32" s="98">
        <v>1</v>
      </c>
      <c r="G32" s="98" t="s">
        <v>113</v>
      </c>
      <c r="H32" s="97">
        <f t="shared" si="0"/>
        <v>4</v>
      </c>
    </row>
    <row r="33" spans="1:8" x14ac:dyDescent="0.35">
      <c r="A33" s="5" t="s">
        <v>75</v>
      </c>
      <c r="B33" s="98">
        <v>1</v>
      </c>
      <c r="C33" s="98" t="s">
        <v>113</v>
      </c>
      <c r="D33" s="98" t="s">
        <v>113</v>
      </c>
      <c r="E33" s="98" t="s">
        <v>113</v>
      </c>
      <c r="F33" s="98">
        <v>1</v>
      </c>
      <c r="G33" s="98" t="s">
        <v>113</v>
      </c>
      <c r="H33" s="97">
        <f t="shared" si="0"/>
        <v>2</v>
      </c>
    </row>
    <row r="34" spans="1:8" x14ac:dyDescent="0.35">
      <c r="A34" s="5" t="s">
        <v>76</v>
      </c>
      <c r="B34" s="98" t="s">
        <v>113</v>
      </c>
      <c r="C34" s="98" t="s">
        <v>113</v>
      </c>
      <c r="D34" s="98" t="s">
        <v>113</v>
      </c>
      <c r="E34" s="98">
        <v>1</v>
      </c>
      <c r="F34" s="98">
        <v>1</v>
      </c>
      <c r="G34" s="98">
        <v>1</v>
      </c>
      <c r="H34" s="97">
        <f t="shared" si="0"/>
        <v>3</v>
      </c>
    </row>
    <row r="35" spans="1:8" x14ac:dyDescent="0.35">
      <c r="A35" s="5" t="s">
        <v>77</v>
      </c>
      <c r="B35" s="97">
        <v>2</v>
      </c>
      <c r="C35" s="98" t="s">
        <v>113</v>
      </c>
      <c r="D35" s="98" t="s">
        <v>113</v>
      </c>
      <c r="E35" s="97" t="s">
        <v>113</v>
      </c>
      <c r="F35" s="97" t="s">
        <v>113</v>
      </c>
      <c r="G35" s="98" t="s">
        <v>113</v>
      </c>
      <c r="H35" s="97">
        <f t="shared" si="0"/>
        <v>2</v>
      </c>
    </row>
    <row r="36" spans="1:8" x14ac:dyDescent="0.35">
      <c r="A36" s="25"/>
      <c r="B36" s="98"/>
      <c r="C36" s="98"/>
      <c r="D36" s="98"/>
      <c r="E36" s="98"/>
      <c r="F36" s="98"/>
      <c r="G36" s="98"/>
      <c r="H36" s="97"/>
    </row>
    <row r="37" spans="1:8" ht="29" x14ac:dyDescent="0.35">
      <c r="A37" s="24" t="s">
        <v>249</v>
      </c>
      <c r="B37" s="98"/>
      <c r="C37" s="98"/>
      <c r="D37" s="98"/>
      <c r="E37" s="98"/>
      <c r="F37" s="98"/>
      <c r="G37" s="98"/>
      <c r="H37" s="97"/>
    </row>
    <row r="38" spans="1:8" ht="29" x14ac:dyDescent="0.35">
      <c r="A38" s="5" t="s">
        <v>78</v>
      </c>
      <c r="B38" s="98" t="s">
        <v>113</v>
      </c>
      <c r="C38" s="98" t="s">
        <v>188</v>
      </c>
      <c r="D38" s="98" t="s">
        <v>188</v>
      </c>
      <c r="E38" s="98" t="s">
        <v>188</v>
      </c>
      <c r="F38" s="98" t="s">
        <v>188</v>
      </c>
      <c r="G38" s="98" t="s">
        <v>188</v>
      </c>
      <c r="H38" s="97">
        <v>9</v>
      </c>
    </row>
    <row r="39" spans="1:8" ht="29" x14ac:dyDescent="0.35">
      <c r="A39" s="5" t="s">
        <v>79</v>
      </c>
      <c r="B39" s="98" t="s">
        <v>113</v>
      </c>
      <c r="C39" s="98" t="s">
        <v>188</v>
      </c>
      <c r="D39" s="98" t="s">
        <v>188</v>
      </c>
      <c r="E39" s="98" t="s">
        <v>188</v>
      </c>
      <c r="F39" s="98" t="s">
        <v>188</v>
      </c>
      <c r="G39" s="98" t="s">
        <v>188</v>
      </c>
      <c r="H39" s="97">
        <v>3</v>
      </c>
    </row>
    <row r="40" spans="1:8" ht="29" x14ac:dyDescent="0.35">
      <c r="A40" s="5" t="s">
        <v>80</v>
      </c>
      <c r="B40" s="98" t="s">
        <v>113</v>
      </c>
      <c r="C40" s="98" t="s">
        <v>188</v>
      </c>
      <c r="D40" s="98" t="s">
        <v>188</v>
      </c>
      <c r="E40" s="98" t="s">
        <v>188</v>
      </c>
      <c r="F40" s="98" t="s">
        <v>188</v>
      </c>
      <c r="G40" s="98" t="s">
        <v>188</v>
      </c>
      <c r="H40" s="97">
        <v>1</v>
      </c>
    </row>
    <row r="41" spans="1:8" ht="29" x14ac:dyDescent="0.35">
      <c r="A41" s="22" t="s">
        <v>87</v>
      </c>
      <c r="B41" s="98" t="s">
        <v>113</v>
      </c>
      <c r="C41" s="98" t="s">
        <v>188</v>
      </c>
      <c r="D41" s="98" t="s">
        <v>188</v>
      </c>
      <c r="E41" s="98" t="s">
        <v>188</v>
      </c>
      <c r="F41" s="98" t="s">
        <v>188</v>
      </c>
      <c r="G41" s="98" t="s">
        <v>188</v>
      </c>
      <c r="H41" s="97">
        <v>2</v>
      </c>
    </row>
    <row r="42" spans="1:8" ht="29" x14ac:dyDescent="0.35">
      <c r="A42" s="22" t="s">
        <v>88</v>
      </c>
      <c r="B42" s="98" t="s">
        <v>113</v>
      </c>
      <c r="C42" s="98" t="s">
        <v>188</v>
      </c>
      <c r="D42" s="98" t="s">
        <v>188</v>
      </c>
      <c r="E42" s="98" t="s">
        <v>188</v>
      </c>
      <c r="F42" s="98" t="s">
        <v>188</v>
      </c>
      <c r="G42" s="98" t="s">
        <v>188</v>
      </c>
      <c r="H42" s="97">
        <v>2</v>
      </c>
    </row>
    <row r="43" spans="1:8" ht="29" x14ac:dyDescent="0.35">
      <c r="A43" s="22" t="s">
        <v>89</v>
      </c>
      <c r="B43" s="98" t="s">
        <v>113</v>
      </c>
      <c r="C43" s="98" t="s">
        <v>188</v>
      </c>
      <c r="D43" s="98" t="s">
        <v>188</v>
      </c>
      <c r="E43" s="98" t="s">
        <v>188</v>
      </c>
      <c r="F43" s="98" t="s">
        <v>188</v>
      </c>
      <c r="G43" s="98" t="s">
        <v>188</v>
      </c>
      <c r="H43" s="97">
        <v>2</v>
      </c>
    </row>
    <row r="44" spans="1:8" x14ac:dyDescent="0.35">
      <c r="A44" s="25"/>
      <c r="B44" s="98"/>
      <c r="C44" s="98"/>
      <c r="D44" s="98"/>
      <c r="E44" s="98"/>
      <c r="F44" s="98"/>
      <c r="G44" s="98"/>
      <c r="H44" s="97">
        <f t="shared" si="0"/>
        <v>0</v>
      </c>
    </row>
    <row r="45" spans="1:8" x14ac:dyDescent="0.35">
      <c r="A45" s="24" t="s">
        <v>90</v>
      </c>
      <c r="B45" s="98"/>
      <c r="C45" s="98"/>
      <c r="D45" s="98"/>
      <c r="E45" s="98"/>
      <c r="F45" s="98"/>
      <c r="G45" s="98"/>
      <c r="H45" s="97">
        <f t="shared" si="0"/>
        <v>0</v>
      </c>
    </row>
    <row r="46" spans="1:8" x14ac:dyDescent="0.35">
      <c r="A46" s="22" t="s">
        <v>94</v>
      </c>
      <c r="B46" s="98">
        <v>2</v>
      </c>
      <c r="C46" s="98">
        <v>1</v>
      </c>
      <c r="D46" s="98" t="s">
        <v>113</v>
      </c>
      <c r="E46" s="98">
        <v>1</v>
      </c>
      <c r="F46" s="98">
        <v>1</v>
      </c>
      <c r="G46" s="98">
        <v>2</v>
      </c>
      <c r="H46" s="97">
        <f t="shared" si="0"/>
        <v>7</v>
      </c>
    </row>
    <row r="47" spans="1:8" x14ac:dyDescent="0.35">
      <c r="A47" s="22" t="s">
        <v>95</v>
      </c>
      <c r="B47" s="98">
        <v>2</v>
      </c>
      <c r="C47" s="98" t="s">
        <v>113</v>
      </c>
      <c r="D47" s="98" t="s">
        <v>113</v>
      </c>
      <c r="E47" s="98" t="s">
        <v>113</v>
      </c>
      <c r="F47" s="98">
        <v>1</v>
      </c>
      <c r="G47" s="98" t="s">
        <v>113</v>
      </c>
      <c r="H47" s="97">
        <f t="shared" si="0"/>
        <v>3</v>
      </c>
    </row>
    <row r="48" spans="1:8" x14ac:dyDescent="0.35">
      <c r="A48" s="22" t="s">
        <v>96</v>
      </c>
      <c r="B48" s="97">
        <v>1</v>
      </c>
      <c r="C48" s="98" t="s">
        <v>113</v>
      </c>
      <c r="D48" s="98" t="s">
        <v>113</v>
      </c>
      <c r="E48" s="97" t="s">
        <v>113</v>
      </c>
      <c r="F48" s="97">
        <v>1</v>
      </c>
      <c r="G48" s="97" t="s">
        <v>113</v>
      </c>
      <c r="H48" s="97">
        <f t="shared" si="0"/>
        <v>2</v>
      </c>
    </row>
    <row r="49" spans="1:8" x14ac:dyDescent="0.35">
      <c r="A49" s="22" t="s">
        <v>97</v>
      </c>
      <c r="B49" s="98">
        <v>3</v>
      </c>
      <c r="C49" s="98" t="s">
        <v>113</v>
      </c>
      <c r="D49" s="98" t="s">
        <v>113</v>
      </c>
      <c r="E49" s="98">
        <v>1</v>
      </c>
      <c r="F49" s="98">
        <v>1</v>
      </c>
      <c r="G49" s="98">
        <v>1</v>
      </c>
      <c r="H49" s="97">
        <f t="shared" si="0"/>
        <v>6</v>
      </c>
    </row>
    <row r="50" spans="1:8" x14ac:dyDescent="0.35">
      <c r="A50" s="22" t="s">
        <v>98</v>
      </c>
      <c r="B50" s="98">
        <v>2</v>
      </c>
      <c r="C50" s="98" t="s">
        <v>113</v>
      </c>
      <c r="D50" s="98" t="s">
        <v>113</v>
      </c>
      <c r="E50" s="98">
        <v>1</v>
      </c>
      <c r="F50" s="98">
        <v>1</v>
      </c>
      <c r="G50" s="98" t="s">
        <v>113</v>
      </c>
      <c r="H50" s="97">
        <f t="shared" si="0"/>
        <v>4</v>
      </c>
    </row>
    <row r="51" spans="1:8" x14ac:dyDescent="0.35">
      <c r="A51" s="22" t="s">
        <v>99</v>
      </c>
      <c r="B51" s="98">
        <v>2</v>
      </c>
      <c r="C51" s="98" t="s">
        <v>113</v>
      </c>
      <c r="D51" s="98" t="s">
        <v>113</v>
      </c>
      <c r="E51" s="98" t="s">
        <v>113</v>
      </c>
      <c r="F51" s="98" t="s">
        <v>113</v>
      </c>
      <c r="G51" s="98" t="s">
        <v>113</v>
      </c>
      <c r="H51" s="97">
        <f t="shared" si="0"/>
        <v>2</v>
      </c>
    </row>
    <row r="52" spans="1:8" x14ac:dyDescent="0.35">
      <c r="A52" s="22" t="s">
        <v>100</v>
      </c>
      <c r="B52" s="98">
        <v>2</v>
      </c>
      <c r="C52" s="98" t="s">
        <v>113</v>
      </c>
      <c r="D52" s="98" t="s">
        <v>113</v>
      </c>
      <c r="E52" s="98">
        <v>1</v>
      </c>
      <c r="F52" s="98">
        <v>1</v>
      </c>
      <c r="G52" s="98" t="s">
        <v>113</v>
      </c>
      <c r="H52" s="97">
        <f t="shared" si="0"/>
        <v>4</v>
      </c>
    </row>
    <row r="53" spans="1:8" x14ac:dyDescent="0.35">
      <c r="A53" s="22" t="s">
        <v>147</v>
      </c>
      <c r="B53" s="98">
        <v>1</v>
      </c>
      <c r="C53" s="98" t="s">
        <v>113</v>
      </c>
      <c r="D53" s="98" t="s">
        <v>113</v>
      </c>
      <c r="E53" s="98" t="s">
        <v>113</v>
      </c>
      <c r="F53" s="98">
        <v>1</v>
      </c>
      <c r="G53" s="98" t="s">
        <v>113</v>
      </c>
      <c r="H53" s="97">
        <f t="shared" si="0"/>
        <v>2</v>
      </c>
    </row>
    <row r="54" spans="1:8" x14ac:dyDescent="0.35">
      <c r="A54" s="22" t="s">
        <v>101</v>
      </c>
      <c r="B54" s="98">
        <v>1</v>
      </c>
      <c r="C54" s="98" t="s">
        <v>113</v>
      </c>
      <c r="D54" s="98" t="s">
        <v>113</v>
      </c>
      <c r="E54" s="98">
        <v>1</v>
      </c>
      <c r="F54" s="98">
        <v>1</v>
      </c>
      <c r="G54" s="98" t="s">
        <v>113</v>
      </c>
      <c r="H54" s="97">
        <f t="shared" si="0"/>
        <v>3</v>
      </c>
    </row>
    <row r="55" spans="1:8" x14ac:dyDescent="0.35">
      <c r="A55" s="25"/>
      <c r="B55" s="98"/>
      <c r="C55" s="98"/>
      <c r="D55" s="98"/>
      <c r="E55" s="98"/>
      <c r="F55" s="98"/>
      <c r="G55" s="98"/>
      <c r="H55" s="97"/>
    </row>
    <row r="56" spans="1:8" x14ac:dyDescent="0.35">
      <c r="A56" s="24" t="s">
        <v>107</v>
      </c>
      <c r="B56" s="98"/>
      <c r="C56" s="98"/>
      <c r="D56" s="98"/>
      <c r="E56" s="98"/>
      <c r="F56" s="98"/>
      <c r="G56" s="98"/>
      <c r="H56" s="97"/>
    </row>
    <row r="57" spans="1:8" x14ac:dyDescent="0.35">
      <c r="A57" s="22" t="s">
        <v>108</v>
      </c>
      <c r="B57" s="98" t="s">
        <v>113</v>
      </c>
      <c r="C57" s="98" t="s">
        <v>113</v>
      </c>
      <c r="D57" s="98" t="s">
        <v>113</v>
      </c>
      <c r="E57" s="98">
        <v>1</v>
      </c>
      <c r="F57" s="98">
        <v>1</v>
      </c>
      <c r="G57" s="98">
        <v>2</v>
      </c>
      <c r="H57" s="97">
        <f t="shared" si="0"/>
        <v>4</v>
      </c>
    </row>
    <row r="58" spans="1:8" x14ac:dyDescent="0.35">
      <c r="A58" s="22" t="s">
        <v>109</v>
      </c>
      <c r="B58" s="98">
        <v>2</v>
      </c>
      <c r="C58" s="98" t="s">
        <v>113</v>
      </c>
      <c r="D58" s="98" t="s">
        <v>113</v>
      </c>
      <c r="E58" s="98" t="s">
        <v>113</v>
      </c>
      <c r="F58" s="98" t="s">
        <v>113</v>
      </c>
      <c r="G58" s="98" t="s">
        <v>113</v>
      </c>
      <c r="H58" s="97">
        <f t="shared" si="0"/>
        <v>2</v>
      </c>
    </row>
    <row r="59" spans="1:8" ht="29" x14ac:dyDescent="0.35">
      <c r="A59" s="22" t="s">
        <v>110</v>
      </c>
      <c r="B59" s="98" t="s">
        <v>188</v>
      </c>
      <c r="C59" s="98" t="s">
        <v>188</v>
      </c>
      <c r="D59" s="98" t="s">
        <v>188</v>
      </c>
      <c r="E59" s="98" t="s">
        <v>188</v>
      </c>
      <c r="F59" s="98" t="s">
        <v>188</v>
      </c>
      <c r="G59" s="98" t="s">
        <v>188</v>
      </c>
      <c r="H59" s="98" t="s">
        <v>188</v>
      </c>
    </row>
    <row r="60" spans="1:8" x14ac:dyDescent="0.35">
      <c r="A60" s="22" t="s">
        <v>111</v>
      </c>
      <c r="B60" s="98">
        <v>1</v>
      </c>
      <c r="C60" s="98" t="s">
        <v>113</v>
      </c>
      <c r="D60" s="98" t="s">
        <v>113</v>
      </c>
      <c r="E60" s="98">
        <v>1</v>
      </c>
      <c r="F60" s="98">
        <v>1</v>
      </c>
      <c r="G60" s="98" t="s">
        <v>113</v>
      </c>
      <c r="H60" s="97">
        <f t="shared" si="0"/>
        <v>3</v>
      </c>
    </row>
    <row r="61" spans="1:8" x14ac:dyDescent="0.35">
      <c r="A61" s="22" t="s">
        <v>112</v>
      </c>
      <c r="B61" s="98">
        <v>1</v>
      </c>
      <c r="C61" s="98" t="s">
        <v>113</v>
      </c>
      <c r="D61" s="98" t="s">
        <v>113</v>
      </c>
      <c r="E61" s="98" t="s">
        <v>113</v>
      </c>
      <c r="F61" s="98" t="s">
        <v>113</v>
      </c>
      <c r="G61" s="98" t="s">
        <v>113</v>
      </c>
      <c r="H61" s="97">
        <f t="shared" si="0"/>
        <v>1</v>
      </c>
    </row>
    <row r="62" spans="1:8" x14ac:dyDescent="0.35">
      <c r="A62" s="25"/>
      <c r="B62" s="98"/>
      <c r="C62" s="98"/>
      <c r="D62" s="98"/>
      <c r="E62" s="98"/>
      <c r="F62" s="98"/>
      <c r="G62" s="98"/>
      <c r="H62" s="97"/>
    </row>
    <row r="63" spans="1:8" x14ac:dyDescent="0.35">
      <c r="A63" s="24" t="s">
        <v>114</v>
      </c>
      <c r="B63" s="98"/>
      <c r="C63" s="98"/>
      <c r="D63" s="98"/>
      <c r="E63" s="98"/>
      <c r="F63" s="98"/>
      <c r="G63" s="98"/>
      <c r="H63" s="97"/>
    </row>
    <row r="64" spans="1:8" x14ac:dyDescent="0.35">
      <c r="A64" s="22" t="s">
        <v>115</v>
      </c>
      <c r="B64" s="98">
        <v>1</v>
      </c>
      <c r="C64" s="98" t="s">
        <v>113</v>
      </c>
      <c r="D64" s="98" t="s">
        <v>113</v>
      </c>
      <c r="E64" s="98">
        <v>1</v>
      </c>
      <c r="F64" s="98">
        <v>1</v>
      </c>
      <c r="G64" s="98">
        <v>3</v>
      </c>
      <c r="H64" s="97">
        <f t="shared" si="0"/>
        <v>6</v>
      </c>
    </row>
    <row r="65" spans="1:8" x14ac:dyDescent="0.35">
      <c r="A65" s="22" t="s">
        <v>116</v>
      </c>
      <c r="B65" s="98">
        <v>1</v>
      </c>
      <c r="C65" s="98" t="s">
        <v>113</v>
      </c>
      <c r="D65" s="98" t="s">
        <v>113</v>
      </c>
      <c r="E65" s="98">
        <v>1</v>
      </c>
      <c r="F65" s="98" t="s">
        <v>113</v>
      </c>
      <c r="G65" s="98" t="s">
        <v>113</v>
      </c>
      <c r="H65" s="97">
        <f t="shared" si="0"/>
        <v>2</v>
      </c>
    </row>
    <row r="66" spans="1:8" x14ac:dyDescent="0.35">
      <c r="A66" s="25"/>
      <c r="B66" s="98"/>
      <c r="C66" s="98"/>
      <c r="D66" s="98"/>
      <c r="E66" s="98"/>
      <c r="F66" s="98"/>
      <c r="G66" s="98"/>
      <c r="H66" s="97"/>
    </row>
    <row r="67" spans="1:8" x14ac:dyDescent="0.35">
      <c r="A67" s="24" t="s">
        <v>117</v>
      </c>
      <c r="B67" s="98"/>
      <c r="C67" s="98"/>
      <c r="D67" s="98"/>
      <c r="E67" s="98"/>
      <c r="F67" s="98"/>
      <c r="G67" s="98"/>
      <c r="H67" s="97"/>
    </row>
    <row r="68" spans="1:8" x14ac:dyDescent="0.35">
      <c r="A68" s="22" t="s">
        <v>118</v>
      </c>
      <c r="B68" s="98">
        <v>2</v>
      </c>
      <c r="C68" s="98">
        <v>1</v>
      </c>
      <c r="D68" s="98">
        <v>1</v>
      </c>
      <c r="E68" s="98" t="s">
        <v>113</v>
      </c>
      <c r="F68" s="98">
        <v>1</v>
      </c>
      <c r="G68" s="98">
        <v>3</v>
      </c>
      <c r="H68" s="97">
        <f t="shared" si="0"/>
        <v>8</v>
      </c>
    </row>
    <row r="69" spans="1:8" x14ac:dyDescent="0.35">
      <c r="A69" s="22" t="s">
        <v>119</v>
      </c>
      <c r="B69" s="98" t="s">
        <v>113</v>
      </c>
      <c r="C69" s="98" t="s">
        <v>113</v>
      </c>
      <c r="D69" s="98" t="s">
        <v>113</v>
      </c>
      <c r="E69" s="98">
        <v>1</v>
      </c>
      <c r="F69" s="98">
        <v>1</v>
      </c>
      <c r="G69" s="98">
        <v>3</v>
      </c>
      <c r="H69" s="97">
        <f t="shared" si="0"/>
        <v>5</v>
      </c>
    </row>
    <row r="70" spans="1:8" x14ac:dyDescent="0.35">
      <c r="A70" s="22" t="s">
        <v>120</v>
      </c>
      <c r="B70" s="98">
        <v>2</v>
      </c>
      <c r="C70" s="98">
        <v>1</v>
      </c>
      <c r="D70" s="98" t="s">
        <v>113</v>
      </c>
      <c r="E70" s="98">
        <v>1</v>
      </c>
      <c r="F70" s="98">
        <v>1</v>
      </c>
      <c r="G70" s="98">
        <v>3</v>
      </c>
      <c r="H70" s="97">
        <f t="shared" si="0"/>
        <v>8</v>
      </c>
    </row>
    <row r="71" spans="1:8" x14ac:dyDescent="0.35">
      <c r="A71" s="22" t="s">
        <v>121</v>
      </c>
      <c r="B71" s="98">
        <v>1</v>
      </c>
      <c r="C71" s="48"/>
      <c r="D71" s="48"/>
      <c r="E71" s="48"/>
      <c r="F71" s="48"/>
      <c r="G71" s="98">
        <v>1</v>
      </c>
      <c r="H71" s="97">
        <f t="shared" si="0"/>
        <v>2</v>
      </c>
    </row>
  </sheetData>
  <mergeCells count="1">
    <mergeCell ref="A1:E1"/>
  </mergeCells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71"/>
  <sheetViews>
    <sheetView zoomScale="81" zoomScaleNormal="60" zoomScaleSheetLayoutView="100" workbookViewId="0">
      <selection sqref="A1:G1"/>
    </sheetView>
  </sheetViews>
  <sheetFormatPr defaultRowHeight="14.5" x14ac:dyDescent="0.35"/>
  <cols>
    <col min="1" max="1" width="15.90625" style="63" customWidth="1"/>
    <col min="2" max="2" width="13.1796875" style="63" customWidth="1"/>
    <col min="3" max="3" width="10.453125" style="63" customWidth="1"/>
    <col min="4" max="5" width="8.7265625" style="63"/>
    <col min="6" max="6" width="11" style="63" customWidth="1"/>
    <col min="7" max="9" width="8.7265625" style="63"/>
    <col min="10" max="10" width="9.6328125" style="63" customWidth="1"/>
    <col min="11" max="13" width="8.7265625" style="63"/>
    <col min="14" max="14" width="11" style="63" customWidth="1"/>
    <col min="15" max="17" width="8.7265625" style="63"/>
    <col min="18" max="18" width="11.81640625" style="63" customWidth="1"/>
    <col min="19" max="19" width="11.26953125" style="63" customWidth="1"/>
    <col min="20" max="16384" width="8.7265625" style="63"/>
  </cols>
  <sheetData>
    <row r="1" spans="1:36" x14ac:dyDescent="0.35">
      <c r="A1" s="213" t="s">
        <v>1068</v>
      </c>
      <c r="B1" s="213"/>
      <c r="C1" s="213"/>
      <c r="D1" s="213"/>
      <c r="E1" s="213"/>
      <c r="F1" s="213"/>
      <c r="G1" s="213"/>
    </row>
    <row r="2" spans="1:36" ht="25.5" customHeight="1" x14ac:dyDescent="0.35">
      <c r="A2" s="211" t="s">
        <v>0</v>
      </c>
      <c r="B2" s="212" t="s">
        <v>537</v>
      </c>
      <c r="C2" s="212"/>
      <c r="D2" s="212"/>
      <c r="E2" s="212"/>
      <c r="F2" s="212"/>
      <c r="G2" s="212"/>
      <c r="H2" s="212"/>
      <c r="I2" s="212"/>
      <c r="J2" s="212" t="s">
        <v>538</v>
      </c>
      <c r="K2" s="212"/>
      <c r="L2" s="212"/>
      <c r="M2" s="212"/>
      <c r="N2" s="212"/>
      <c r="O2" s="212"/>
      <c r="P2" s="212"/>
      <c r="Q2" s="212"/>
      <c r="R2" s="212" t="s">
        <v>539</v>
      </c>
      <c r="S2" s="212"/>
      <c r="T2" s="212"/>
      <c r="U2" s="212"/>
      <c r="V2" s="212"/>
      <c r="W2" s="212"/>
      <c r="X2" s="211" t="s">
        <v>540</v>
      </c>
      <c r="Y2" s="211" t="s">
        <v>541</v>
      </c>
      <c r="Z2" s="212" t="s">
        <v>542</v>
      </c>
      <c r="AA2" s="212"/>
      <c r="AB2" s="212"/>
      <c r="AC2" s="212"/>
      <c r="AD2" s="212"/>
      <c r="AE2" s="212"/>
      <c r="AF2" s="212"/>
      <c r="AG2" s="212"/>
      <c r="AH2" s="212"/>
      <c r="AI2" s="212"/>
      <c r="AJ2" s="211" t="s">
        <v>543</v>
      </c>
    </row>
    <row r="3" spans="1:36" ht="34.5" customHeight="1" x14ac:dyDescent="0.35">
      <c r="A3" s="211"/>
      <c r="B3" s="211" t="s">
        <v>544</v>
      </c>
      <c r="C3" s="211" t="s">
        <v>545</v>
      </c>
      <c r="D3" s="211" t="s">
        <v>546</v>
      </c>
      <c r="E3" s="211" t="s">
        <v>547</v>
      </c>
      <c r="F3" s="211" t="s">
        <v>548</v>
      </c>
      <c r="G3" s="211" t="s">
        <v>549</v>
      </c>
      <c r="H3" s="212" t="s">
        <v>550</v>
      </c>
      <c r="I3" s="212" t="s">
        <v>551</v>
      </c>
      <c r="J3" s="211" t="s">
        <v>552</v>
      </c>
      <c r="K3" s="211" t="s">
        <v>553</v>
      </c>
      <c r="L3" s="211" t="s">
        <v>554</v>
      </c>
      <c r="M3" s="211" t="s">
        <v>547</v>
      </c>
      <c r="N3" s="211" t="s">
        <v>555</v>
      </c>
      <c r="O3" s="211" t="s">
        <v>556</v>
      </c>
      <c r="P3" s="212" t="s">
        <v>550</v>
      </c>
      <c r="Q3" s="212" t="s">
        <v>155</v>
      </c>
      <c r="R3" s="211" t="s">
        <v>544</v>
      </c>
      <c r="S3" s="211" t="s">
        <v>553</v>
      </c>
      <c r="T3" s="211" t="s">
        <v>554</v>
      </c>
      <c r="U3" s="211" t="s">
        <v>547</v>
      </c>
      <c r="V3" s="212" t="s">
        <v>557</v>
      </c>
      <c r="W3" s="212" t="s">
        <v>474</v>
      </c>
      <c r="X3" s="211"/>
      <c r="Y3" s="211"/>
      <c r="Z3" s="212" t="s">
        <v>558</v>
      </c>
      <c r="AA3" s="212"/>
      <c r="AB3" s="211" t="s">
        <v>559</v>
      </c>
      <c r="AC3" s="211"/>
      <c r="AD3" s="212" t="s">
        <v>553</v>
      </c>
      <c r="AE3" s="212"/>
      <c r="AF3" s="211" t="s">
        <v>560</v>
      </c>
      <c r="AG3" s="211"/>
      <c r="AH3" s="212" t="s">
        <v>155</v>
      </c>
      <c r="AI3" s="212"/>
      <c r="AJ3" s="211"/>
    </row>
    <row r="4" spans="1:36" ht="31.5" customHeight="1" x14ac:dyDescent="0.35">
      <c r="A4" s="211"/>
      <c r="B4" s="211"/>
      <c r="C4" s="211"/>
      <c r="D4" s="211"/>
      <c r="E4" s="211"/>
      <c r="F4" s="211"/>
      <c r="G4" s="211"/>
      <c r="H4" s="212"/>
      <c r="I4" s="212"/>
      <c r="J4" s="211"/>
      <c r="K4" s="211"/>
      <c r="L4" s="211"/>
      <c r="M4" s="211"/>
      <c r="N4" s="211"/>
      <c r="O4" s="211"/>
      <c r="P4" s="212"/>
      <c r="Q4" s="212"/>
      <c r="R4" s="211"/>
      <c r="S4" s="211"/>
      <c r="T4" s="211"/>
      <c r="U4" s="211"/>
      <c r="V4" s="212"/>
      <c r="W4" s="212"/>
      <c r="X4" s="211"/>
      <c r="Y4" s="211"/>
      <c r="Z4" s="66" t="s">
        <v>561</v>
      </c>
      <c r="AA4" s="66" t="s">
        <v>562</v>
      </c>
      <c r="AB4" s="66" t="s">
        <v>561</v>
      </c>
      <c r="AC4" s="66" t="s">
        <v>563</v>
      </c>
      <c r="AD4" s="66" t="s">
        <v>561</v>
      </c>
      <c r="AE4" s="66" t="s">
        <v>562</v>
      </c>
      <c r="AF4" s="66" t="s">
        <v>561</v>
      </c>
      <c r="AG4" s="66" t="s">
        <v>562</v>
      </c>
      <c r="AH4" s="66" t="s">
        <v>564</v>
      </c>
      <c r="AI4" s="66" t="s">
        <v>562</v>
      </c>
      <c r="AJ4" s="211"/>
    </row>
    <row r="5" spans="1:36" x14ac:dyDescent="0.35">
      <c r="A5" s="206" t="s">
        <v>475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8"/>
      <c r="AJ5" s="66"/>
    </row>
    <row r="6" spans="1:36" x14ac:dyDescent="0.35">
      <c r="A6" s="66" t="s">
        <v>565</v>
      </c>
      <c r="B6" s="66">
        <v>27</v>
      </c>
      <c r="C6" s="66">
        <v>1</v>
      </c>
      <c r="D6" s="66">
        <v>1</v>
      </c>
      <c r="E6" s="66" t="s">
        <v>113</v>
      </c>
      <c r="F6" s="66">
        <v>1</v>
      </c>
      <c r="G6" s="66">
        <v>1</v>
      </c>
      <c r="H6" s="66" t="s">
        <v>113</v>
      </c>
      <c r="I6" s="66">
        <v>31</v>
      </c>
      <c r="J6" s="66" t="s">
        <v>113</v>
      </c>
      <c r="K6" s="66" t="s">
        <v>113</v>
      </c>
      <c r="L6" s="66" t="s">
        <v>113</v>
      </c>
      <c r="M6" s="66" t="s">
        <v>113</v>
      </c>
      <c r="N6" s="66" t="s">
        <v>113</v>
      </c>
      <c r="O6" s="66" t="s">
        <v>113</v>
      </c>
      <c r="P6" s="66" t="s">
        <v>113</v>
      </c>
      <c r="Q6" s="66" t="s">
        <v>113</v>
      </c>
      <c r="R6" s="66">
        <v>4</v>
      </c>
      <c r="S6" s="66" t="s">
        <v>113</v>
      </c>
      <c r="T6" s="66" t="s">
        <v>113</v>
      </c>
      <c r="U6" s="66" t="s">
        <v>113</v>
      </c>
      <c r="V6" s="66" t="s">
        <v>113</v>
      </c>
      <c r="W6" s="66">
        <v>4</v>
      </c>
      <c r="X6" s="66">
        <v>35</v>
      </c>
      <c r="Y6" s="66">
        <v>602</v>
      </c>
      <c r="Z6" s="66">
        <v>1</v>
      </c>
      <c r="AA6" s="66" t="s">
        <v>113</v>
      </c>
      <c r="AB6" s="66" t="s">
        <v>113</v>
      </c>
      <c r="AC6" s="66" t="s">
        <v>113</v>
      </c>
      <c r="AD6" s="66" t="s">
        <v>113</v>
      </c>
      <c r="AE6" s="66" t="s">
        <v>113</v>
      </c>
      <c r="AF6" s="66" t="s">
        <v>113</v>
      </c>
      <c r="AG6" s="66" t="s">
        <v>113</v>
      </c>
      <c r="AH6" s="66">
        <v>1</v>
      </c>
      <c r="AI6" s="66" t="s">
        <v>113</v>
      </c>
      <c r="AJ6" s="66">
        <v>1</v>
      </c>
    </row>
    <row r="7" spans="1:36" x14ac:dyDescent="0.35">
      <c r="A7" s="66" t="s">
        <v>32</v>
      </c>
      <c r="B7" s="66">
        <v>3</v>
      </c>
      <c r="C7" s="66" t="s">
        <v>113</v>
      </c>
      <c r="D7" s="66" t="s">
        <v>113</v>
      </c>
      <c r="E7" s="66" t="s">
        <v>113</v>
      </c>
      <c r="F7" s="66" t="s">
        <v>113</v>
      </c>
      <c r="G7" s="66" t="s">
        <v>113</v>
      </c>
      <c r="H7" s="66" t="s">
        <v>113</v>
      </c>
      <c r="I7" s="66">
        <v>3</v>
      </c>
      <c r="J7" s="66" t="s">
        <v>113</v>
      </c>
      <c r="K7" s="66" t="s">
        <v>113</v>
      </c>
      <c r="L7" s="66" t="s">
        <v>113</v>
      </c>
      <c r="M7" s="66" t="s">
        <v>113</v>
      </c>
      <c r="N7" s="66" t="s">
        <v>113</v>
      </c>
      <c r="O7" s="66" t="s">
        <v>113</v>
      </c>
      <c r="P7" s="66" t="s">
        <v>113</v>
      </c>
      <c r="Q7" s="66" t="s">
        <v>113</v>
      </c>
      <c r="R7" s="66">
        <v>2</v>
      </c>
      <c r="S7" s="66" t="s">
        <v>113</v>
      </c>
      <c r="T7" s="66" t="s">
        <v>113</v>
      </c>
      <c r="U7" s="66" t="s">
        <v>113</v>
      </c>
      <c r="V7" s="66" t="s">
        <v>113</v>
      </c>
      <c r="W7" s="66">
        <v>2</v>
      </c>
      <c r="X7" s="66">
        <v>5</v>
      </c>
      <c r="Y7" s="66">
        <v>248</v>
      </c>
      <c r="Z7" s="66" t="s">
        <v>113</v>
      </c>
      <c r="AA7" s="66" t="s">
        <v>113</v>
      </c>
      <c r="AB7" s="66" t="s">
        <v>113</v>
      </c>
      <c r="AC7" s="66" t="s">
        <v>113</v>
      </c>
      <c r="AD7" s="66" t="s">
        <v>113</v>
      </c>
      <c r="AE7" s="66" t="s">
        <v>113</v>
      </c>
      <c r="AF7" s="66" t="s">
        <v>113</v>
      </c>
      <c r="AG7" s="66" t="s">
        <v>113</v>
      </c>
      <c r="AH7" s="66" t="s">
        <v>113</v>
      </c>
      <c r="AI7" s="66" t="s">
        <v>113</v>
      </c>
      <c r="AJ7" s="66">
        <v>2</v>
      </c>
    </row>
    <row r="8" spans="1:36" x14ac:dyDescent="0.35">
      <c r="A8" s="66" t="s">
        <v>33</v>
      </c>
      <c r="B8" s="66">
        <v>5</v>
      </c>
      <c r="C8" s="66" t="s">
        <v>113</v>
      </c>
      <c r="D8" s="66" t="s">
        <v>113</v>
      </c>
      <c r="E8" s="66" t="s">
        <v>113</v>
      </c>
      <c r="F8" s="66" t="s">
        <v>113</v>
      </c>
      <c r="G8" s="66" t="s">
        <v>113</v>
      </c>
      <c r="H8" s="66" t="s">
        <v>113</v>
      </c>
      <c r="I8" s="66">
        <v>5</v>
      </c>
      <c r="J8" s="66" t="s">
        <v>113</v>
      </c>
      <c r="K8" s="66" t="s">
        <v>113</v>
      </c>
      <c r="L8" s="66" t="s">
        <v>113</v>
      </c>
      <c r="M8" s="66" t="s">
        <v>113</v>
      </c>
      <c r="N8" s="66" t="s">
        <v>113</v>
      </c>
      <c r="O8" s="66" t="s">
        <v>113</v>
      </c>
      <c r="P8" s="66" t="s">
        <v>113</v>
      </c>
      <c r="Q8" s="66" t="s">
        <v>113</v>
      </c>
      <c r="R8" s="66" t="s">
        <v>113</v>
      </c>
      <c r="S8" s="66" t="s">
        <v>113</v>
      </c>
      <c r="T8" s="66" t="s">
        <v>113</v>
      </c>
      <c r="U8" s="66" t="s">
        <v>113</v>
      </c>
      <c r="V8" s="66" t="s">
        <v>113</v>
      </c>
      <c r="W8" s="66" t="s">
        <v>113</v>
      </c>
      <c r="X8" s="66">
        <v>5</v>
      </c>
      <c r="Y8" s="66">
        <v>2600</v>
      </c>
      <c r="Z8" s="66" t="s">
        <v>113</v>
      </c>
      <c r="AA8" s="66" t="s">
        <v>113</v>
      </c>
      <c r="AB8" s="66" t="s">
        <v>113</v>
      </c>
      <c r="AC8" s="66" t="s">
        <v>113</v>
      </c>
      <c r="AD8" s="66" t="s">
        <v>113</v>
      </c>
      <c r="AE8" s="66" t="s">
        <v>113</v>
      </c>
      <c r="AF8" s="66" t="s">
        <v>113</v>
      </c>
      <c r="AG8" s="66" t="s">
        <v>113</v>
      </c>
      <c r="AH8" s="66" t="s">
        <v>113</v>
      </c>
      <c r="AI8" s="66" t="s">
        <v>113</v>
      </c>
      <c r="AJ8" s="66">
        <v>3</v>
      </c>
    </row>
    <row r="9" spans="1:36" x14ac:dyDescent="0.35">
      <c r="A9" s="66" t="s">
        <v>34</v>
      </c>
      <c r="B9" s="66">
        <v>6</v>
      </c>
      <c r="C9" s="66">
        <v>1</v>
      </c>
      <c r="D9" s="66" t="s">
        <v>113</v>
      </c>
      <c r="E9" s="66" t="s">
        <v>113</v>
      </c>
      <c r="F9" s="66" t="s">
        <v>113</v>
      </c>
      <c r="G9" s="66" t="s">
        <v>113</v>
      </c>
      <c r="H9" s="66" t="s">
        <v>113</v>
      </c>
      <c r="I9" s="66">
        <v>7</v>
      </c>
      <c r="J9" s="66">
        <v>3</v>
      </c>
      <c r="K9" s="66" t="s">
        <v>113</v>
      </c>
      <c r="L9" s="66" t="s">
        <v>113</v>
      </c>
      <c r="M9" s="66" t="s">
        <v>113</v>
      </c>
      <c r="N9" s="66">
        <v>1</v>
      </c>
      <c r="O9" s="66" t="s">
        <v>113</v>
      </c>
      <c r="P9" s="66" t="s">
        <v>113</v>
      </c>
      <c r="Q9" s="66">
        <v>4</v>
      </c>
      <c r="R9" s="66" t="s">
        <v>113</v>
      </c>
      <c r="S9" s="66" t="s">
        <v>113</v>
      </c>
      <c r="T9" s="66" t="s">
        <v>113</v>
      </c>
      <c r="U9" s="66" t="s">
        <v>113</v>
      </c>
      <c r="V9" s="66" t="s">
        <v>113</v>
      </c>
      <c r="W9" s="66" t="s">
        <v>113</v>
      </c>
      <c r="X9" s="66">
        <v>11</v>
      </c>
      <c r="Y9" s="66">
        <v>2222</v>
      </c>
      <c r="Z9" s="66" t="s">
        <v>113</v>
      </c>
      <c r="AA9" s="66" t="s">
        <v>113</v>
      </c>
      <c r="AB9" s="66" t="s">
        <v>113</v>
      </c>
      <c r="AC9" s="66" t="s">
        <v>113</v>
      </c>
      <c r="AD9" s="66" t="s">
        <v>113</v>
      </c>
      <c r="AE9" s="66" t="s">
        <v>113</v>
      </c>
      <c r="AF9" s="66" t="s">
        <v>113</v>
      </c>
      <c r="AG9" s="66" t="s">
        <v>113</v>
      </c>
      <c r="AH9" s="66" t="s">
        <v>113</v>
      </c>
      <c r="AI9" s="66" t="s">
        <v>113</v>
      </c>
      <c r="AJ9" s="66">
        <v>4</v>
      </c>
    </row>
    <row r="10" spans="1:36" x14ac:dyDescent="0.35">
      <c r="A10" s="66" t="s">
        <v>35</v>
      </c>
      <c r="B10" s="66">
        <v>2</v>
      </c>
      <c r="C10" s="66" t="s">
        <v>113</v>
      </c>
      <c r="D10" s="66" t="s">
        <v>113</v>
      </c>
      <c r="E10" s="66" t="s">
        <v>113</v>
      </c>
      <c r="F10" s="66" t="s">
        <v>113</v>
      </c>
      <c r="G10" s="66" t="s">
        <v>113</v>
      </c>
      <c r="H10" s="66" t="s">
        <v>113</v>
      </c>
      <c r="I10" s="66">
        <v>2</v>
      </c>
      <c r="J10" s="66" t="s">
        <v>113</v>
      </c>
      <c r="K10" s="66" t="s">
        <v>113</v>
      </c>
      <c r="L10" s="66" t="s">
        <v>113</v>
      </c>
      <c r="M10" s="66" t="s">
        <v>113</v>
      </c>
      <c r="N10" s="66" t="s">
        <v>113</v>
      </c>
      <c r="O10" s="66" t="s">
        <v>113</v>
      </c>
      <c r="P10" s="66" t="s">
        <v>113</v>
      </c>
      <c r="Q10" s="66" t="s">
        <v>113</v>
      </c>
      <c r="R10" s="66">
        <v>2</v>
      </c>
      <c r="S10" s="66" t="s">
        <v>113</v>
      </c>
      <c r="T10" s="66" t="s">
        <v>113</v>
      </c>
      <c r="U10" s="66" t="s">
        <v>113</v>
      </c>
      <c r="V10" s="66" t="s">
        <v>113</v>
      </c>
      <c r="W10" s="66">
        <v>2</v>
      </c>
      <c r="X10" s="66">
        <v>4</v>
      </c>
      <c r="Y10" s="66">
        <v>327</v>
      </c>
      <c r="Z10" s="66" t="s">
        <v>113</v>
      </c>
      <c r="AA10" s="66" t="s">
        <v>113</v>
      </c>
      <c r="AB10" s="66" t="s">
        <v>113</v>
      </c>
      <c r="AC10" s="66" t="s">
        <v>113</v>
      </c>
      <c r="AD10" s="66" t="s">
        <v>113</v>
      </c>
      <c r="AE10" s="66" t="s">
        <v>113</v>
      </c>
      <c r="AF10" s="66" t="s">
        <v>113</v>
      </c>
      <c r="AG10" s="66" t="s">
        <v>113</v>
      </c>
      <c r="AH10" s="66" t="s">
        <v>113</v>
      </c>
      <c r="AI10" s="66" t="s">
        <v>113</v>
      </c>
      <c r="AJ10" s="66">
        <v>5</v>
      </c>
    </row>
    <row r="11" spans="1:36" x14ac:dyDescent="0.35">
      <c r="A11" s="66" t="s">
        <v>36</v>
      </c>
      <c r="B11" s="66">
        <v>6</v>
      </c>
      <c r="C11" s="66" t="s">
        <v>113</v>
      </c>
      <c r="D11" s="66" t="s">
        <v>113</v>
      </c>
      <c r="E11" s="66" t="s">
        <v>113</v>
      </c>
      <c r="F11" s="66">
        <v>1</v>
      </c>
      <c r="G11" s="66">
        <v>1</v>
      </c>
      <c r="H11" s="66" t="s">
        <v>113</v>
      </c>
      <c r="I11" s="66">
        <v>8</v>
      </c>
      <c r="J11" s="66" t="s">
        <v>113</v>
      </c>
      <c r="K11" s="66" t="s">
        <v>113</v>
      </c>
      <c r="L11" s="66" t="s">
        <v>113</v>
      </c>
      <c r="M11" s="66" t="s">
        <v>113</v>
      </c>
      <c r="N11" s="66" t="s">
        <v>113</v>
      </c>
      <c r="O11" s="66" t="s">
        <v>113</v>
      </c>
      <c r="P11" s="66" t="s">
        <v>113</v>
      </c>
      <c r="Q11" s="66" t="s">
        <v>113</v>
      </c>
      <c r="R11" s="66">
        <v>2</v>
      </c>
      <c r="S11" s="66" t="s">
        <v>113</v>
      </c>
      <c r="T11" s="66" t="s">
        <v>113</v>
      </c>
      <c r="U11" s="66" t="s">
        <v>113</v>
      </c>
      <c r="V11" s="66" t="s">
        <v>113</v>
      </c>
      <c r="W11" s="66">
        <v>2</v>
      </c>
      <c r="X11" s="66">
        <v>10</v>
      </c>
      <c r="Y11" s="66">
        <v>1161</v>
      </c>
      <c r="Z11" s="66" t="s">
        <v>113</v>
      </c>
      <c r="AA11" s="66" t="s">
        <v>113</v>
      </c>
      <c r="AB11" s="66" t="s">
        <v>113</v>
      </c>
      <c r="AC11" s="66" t="s">
        <v>113</v>
      </c>
      <c r="AD11" s="66" t="s">
        <v>113</v>
      </c>
      <c r="AE11" s="66" t="s">
        <v>113</v>
      </c>
      <c r="AF11" s="66" t="s">
        <v>113</v>
      </c>
      <c r="AG11" s="66" t="s">
        <v>113</v>
      </c>
      <c r="AH11" s="66" t="s">
        <v>113</v>
      </c>
      <c r="AI11" s="66" t="s">
        <v>113</v>
      </c>
      <c r="AJ11" s="66">
        <v>6</v>
      </c>
    </row>
    <row r="12" spans="1:36" x14ac:dyDescent="0.35">
      <c r="A12" s="66" t="s">
        <v>37</v>
      </c>
      <c r="B12" s="66">
        <v>7</v>
      </c>
      <c r="C12" s="66" t="s">
        <v>113</v>
      </c>
      <c r="D12" s="66" t="s">
        <v>113</v>
      </c>
      <c r="E12" s="66" t="s">
        <v>113</v>
      </c>
      <c r="F12" s="66" t="s">
        <v>113</v>
      </c>
      <c r="G12" s="66" t="s">
        <v>113</v>
      </c>
      <c r="H12" s="66" t="s">
        <v>113</v>
      </c>
      <c r="I12" s="66">
        <v>7</v>
      </c>
      <c r="J12" s="66" t="s">
        <v>113</v>
      </c>
      <c r="K12" s="66" t="s">
        <v>113</v>
      </c>
      <c r="L12" s="66" t="s">
        <v>113</v>
      </c>
      <c r="M12" s="66" t="s">
        <v>113</v>
      </c>
      <c r="N12" s="66" t="s">
        <v>113</v>
      </c>
      <c r="O12" s="66" t="s">
        <v>113</v>
      </c>
      <c r="P12" s="66" t="s">
        <v>113</v>
      </c>
      <c r="Q12" s="66" t="s">
        <v>113</v>
      </c>
      <c r="R12" s="66">
        <v>2</v>
      </c>
      <c r="S12" s="66" t="s">
        <v>113</v>
      </c>
      <c r="T12" s="66" t="s">
        <v>113</v>
      </c>
      <c r="U12" s="66" t="s">
        <v>113</v>
      </c>
      <c r="V12" s="66" t="s">
        <v>113</v>
      </c>
      <c r="W12" s="66">
        <v>2</v>
      </c>
      <c r="X12" s="66">
        <v>9</v>
      </c>
      <c r="Y12" s="66">
        <v>341</v>
      </c>
      <c r="Z12" s="66" t="s">
        <v>113</v>
      </c>
      <c r="AA12" s="66">
        <v>1</v>
      </c>
      <c r="AB12" s="66" t="s">
        <v>113</v>
      </c>
      <c r="AC12" s="66" t="s">
        <v>113</v>
      </c>
      <c r="AD12" s="66" t="s">
        <v>113</v>
      </c>
      <c r="AE12" s="66" t="s">
        <v>113</v>
      </c>
      <c r="AF12" s="66" t="s">
        <v>113</v>
      </c>
      <c r="AG12" s="66" t="s">
        <v>113</v>
      </c>
      <c r="AH12" s="66" t="s">
        <v>113</v>
      </c>
      <c r="AI12" s="66">
        <v>1</v>
      </c>
      <c r="AJ12" s="66">
        <v>7</v>
      </c>
    </row>
    <row r="13" spans="1:36" x14ac:dyDescent="0.35">
      <c r="A13" s="66" t="s">
        <v>38</v>
      </c>
      <c r="B13" s="66">
        <v>3</v>
      </c>
      <c r="C13" s="66" t="s">
        <v>113</v>
      </c>
      <c r="D13" s="66" t="s">
        <v>113</v>
      </c>
      <c r="E13" s="66" t="s">
        <v>113</v>
      </c>
      <c r="F13" s="66" t="s">
        <v>113</v>
      </c>
      <c r="G13" s="66" t="s">
        <v>113</v>
      </c>
      <c r="H13" s="66" t="s">
        <v>113</v>
      </c>
      <c r="I13" s="66">
        <v>3</v>
      </c>
      <c r="J13" s="66" t="s">
        <v>113</v>
      </c>
      <c r="K13" s="66" t="s">
        <v>113</v>
      </c>
      <c r="L13" s="66" t="s">
        <v>113</v>
      </c>
      <c r="M13" s="66" t="s">
        <v>113</v>
      </c>
      <c r="N13" s="66" t="s">
        <v>113</v>
      </c>
      <c r="O13" s="66">
        <v>1</v>
      </c>
      <c r="P13" s="66" t="s">
        <v>113</v>
      </c>
      <c r="Q13" s="66">
        <v>1</v>
      </c>
      <c r="R13" s="66">
        <v>2</v>
      </c>
      <c r="S13" s="66" t="s">
        <v>113</v>
      </c>
      <c r="T13" s="66" t="s">
        <v>113</v>
      </c>
      <c r="U13" s="66" t="s">
        <v>113</v>
      </c>
      <c r="V13" s="66" t="s">
        <v>113</v>
      </c>
      <c r="W13" s="66">
        <v>2</v>
      </c>
      <c r="X13" s="66">
        <v>6</v>
      </c>
      <c r="Y13" s="66">
        <v>881</v>
      </c>
      <c r="Z13" s="66" t="s">
        <v>113</v>
      </c>
      <c r="AA13" s="66" t="s">
        <v>113</v>
      </c>
      <c r="AB13" s="66" t="s">
        <v>113</v>
      </c>
      <c r="AC13" s="66" t="s">
        <v>113</v>
      </c>
      <c r="AD13" s="66" t="s">
        <v>113</v>
      </c>
      <c r="AE13" s="66" t="s">
        <v>113</v>
      </c>
      <c r="AF13" s="66" t="s">
        <v>113</v>
      </c>
      <c r="AG13" s="66" t="s">
        <v>113</v>
      </c>
      <c r="AH13" s="66" t="s">
        <v>113</v>
      </c>
      <c r="AI13" s="66" t="s">
        <v>113</v>
      </c>
      <c r="AJ13" s="66">
        <v>8</v>
      </c>
    </row>
    <row r="14" spans="1:36" x14ac:dyDescent="0.35">
      <c r="A14" s="66" t="s">
        <v>39</v>
      </c>
      <c r="B14" s="66">
        <v>14</v>
      </c>
      <c r="C14" s="66">
        <v>1</v>
      </c>
      <c r="D14" s="66" t="s">
        <v>113</v>
      </c>
      <c r="E14" s="66" t="s">
        <v>113</v>
      </c>
      <c r="F14" s="66">
        <v>1</v>
      </c>
      <c r="G14" s="66" t="s">
        <v>113</v>
      </c>
      <c r="H14" s="66" t="s">
        <v>113</v>
      </c>
      <c r="I14" s="66">
        <v>16</v>
      </c>
      <c r="J14" s="66">
        <v>1</v>
      </c>
      <c r="K14" s="66" t="s">
        <v>113</v>
      </c>
      <c r="L14" s="66" t="s">
        <v>113</v>
      </c>
      <c r="M14" s="66" t="s">
        <v>113</v>
      </c>
      <c r="N14" s="66">
        <v>1</v>
      </c>
      <c r="O14" s="66">
        <v>1</v>
      </c>
      <c r="P14" s="66" t="s">
        <v>113</v>
      </c>
      <c r="Q14" s="66">
        <v>3</v>
      </c>
      <c r="R14" s="66">
        <v>3</v>
      </c>
      <c r="S14" s="66" t="s">
        <v>113</v>
      </c>
      <c r="T14" s="66" t="s">
        <v>113</v>
      </c>
      <c r="U14" s="66" t="s">
        <v>113</v>
      </c>
      <c r="V14" s="66" t="s">
        <v>113</v>
      </c>
      <c r="W14" s="66">
        <v>3</v>
      </c>
      <c r="X14" s="66">
        <v>22</v>
      </c>
      <c r="Y14" s="66">
        <v>1485</v>
      </c>
      <c r="Z14" s="66">
        <v>1</v>
      </c>
      <c r="AA14" s="66" t="s">
        <v>113</v>
      </c>
      <c r="AB14" s="66" t="s">
        <v>113</v>
      </c>
      <c r="AC14" s="66" t="s">
        <v>113</v>
      </c>
      <c r="AD14" s="66" t="s">
        <v>113</v>
      </c>
      <c r="AE14" s="66" t="s">
        <v>113</v>
      </c>
      <c r="AF14" s="66" t="s">
        <v>113</v>
      </c>
      <c r="AG14" s="66" t="s">
        <v>113</v>
      </c>
      <c r="AH14" s="66">
        <v>1</v>
      </c>
      <c r="AI14" s="66" t="s">
        <v>113</v>
      </c>
      <c r="AJ14" s="66">
        <v>9</v>
      </c>
    </row>
    <row r="15" spans="1:36" x14ac:dyDescent="0.35">
      <c r="A15" s="66" t="s">
        <v>40</v>
      </c>
      <c r="B15" s="66">
        <v>4</v>
      </c>
      <c r="C15" s="66" t="s">
        <v>113</v>
      </c>
      <c r="D15" s="66" t="s">
        <v>113</v>
      </c>
      <c r="E15" s="66" t="s">
        <v>113</v>
      </c>
      <c r="F15" s="66" t="s">
        <v>113</v>
      </c>
      <c r="G15" s="66" t="s">
        <v>113</v>
      </c>
      <c r="H15" s="66" t="s">
        <v>113</v>
      </c>
      <c r="I15" s="66">
        <v>4</v>
      </c>
      <c r="J15" s="66" t="s">
        <v>113</v>
      </c>
      <c r="K15" s="66" t="s">
        <v>113</v>
      </c>
      <c r="L15" s="66" t="s">
        <v>113</v>
      </c>
      <c r="M15" s="66" t="s">
        <v>113</v>
      </c>
      <c r="N15" s="66" t="s">
        <v>113</v>
      </c>
      <c r="O15" s="66">
        <v>1</v>
      </c>
      <c r="P15" s="66" t="s">
        <v>113</v>
      </c>
      <c r="Q15" s="66">
        <v>1</v>
      </c>
      <c r="R15" s="66">
        <v>1</v>
      </c>
      <c r="S15" s="66" t="s">
        <v>113</v>
      </c>
      <c r="T15" s="66" t="s">
        <v>113</v>
      </c>
      <c r="U15" s="66" t="s">
        <v>113</v>
      </c>
      <c r="V15" s="66" t="s">
        <v>113</v>
      </c>
      <c r="W15" s="66">
        <v>1</v>
      </c>
      <c r="X15" s="66">
        <v>6</v>
      </c>
      <c r="Y15" s="66">
        <v>714</v>
      </c>
      <c r="Z15" s="66" t="s">
        <v>113</v>
      </c>
      <c r="AA15" s="66" t="s">
        <v>113</v>
      </c>
      <c r="AB15" s="66" t="s">
        <v>113</v>
      </c>
      <c r="AC15" s="66" t="s">
        <v>113</v>
      </c>
      <c r="AD15" s="66" t="s">
        <v>113</v>
      </c>
      <c r="AE15" s="66" t="s">
        <v>113</v>
      </c>
      <c r="AF15" s="66" t="s">
        <v>113</v>
      </c>
      <c r="AG15" s="66" t="s">
        <v>113</v>
      </c>
      <c r="AH15" s="66" t="s">
        <v>113</v>
      </c>
      <c r="AI15" s="66" t="s">
        <v>113</v>
      </c>
      <c r="AJ15" s="66">
        <v>10</v>
      </c>
    </row>
    <row r="16" spans="1:36" x14ac:dyDescent="0.3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70"/>
      <c r="AJ16" s="66"/>
    </row>
    <row r="17" spans="1:36" x14ac:dyDescent="0.35">
      <c r="A17" s="206" t="s">
        <v>490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8"/>
      <c r="AJ17" s="66"/>
    </row>
    <row r="18" spans="1:36" x14ac:dyDescent="0.35">
      <c r="A18" s="66" t="s">
        <v>53</v>
      </c>
      <c r="B18" s="66">
        <v>30</v>
      </c>
      <c r="C18" s="66">
        <v>1</v>
      </c>
      <c r="D18" s="66">
        <v>1</v>
      </c>
      <c r="E18" s="66" t="s">
        <v>113</v>
      </c>
      <c r="F18" s="66">
        <v>1</v>
      </c>
      <c r="G18" s="66">
        <v>3</v>
      </c>
      <c r="H18" s="66" t="s">
        <v>113</v>
      </c>
      <c r="I18" s="66">
        <v>36</v>
      </c>
      <c r="J18" s="66">
        <v>1</v>
      </c>
      <c r="K18" s="66" t="s">
        <v>113</v>
      </c>
      <c r="L18" s="66" t="s">
        <v>113</v>
      </c>
      <c r="M18" s="66" t="s">
        <v>113</v>
      </c>
      <c r="N18" s="66" t="s">
        <v>113</v>
      </c>
      <c r="O18" s="66" t="s">
        <v>113</v>
      </c>
      <c r="P18" s="66" t="s">
        <v>113</v>
      </c>
      <c r="Q18" s="66">
        <v>1</v>
      </c>
      <c r="R18" s="66">
        <v>1</v>
      </c>
      <c r="S18" s="66" t="s">
        <v>113</v>
      </c>
      <c r="T18" s="66" t="s">
        <v>113</v>
      </c>
      <c r="U18" s="66" t="s">
        <v>113</v>
      </c>
      <c r="V18" s="66" t="s">
        <v>113</v>
      </c>
      <c r="W18" s="66">
        <v>1</v>
      </c>
      <c r="X18" s="66">
        <v>38</v>
      </c>
      <c r="Y18" s="66">
        <v>2835</v>
      </c>
      <c r="Z18" s="66">
        <v>1</v>
      </c>
      <c r="AA18" s="66">
        <v>1</v>
      </c>
      <c r="AB18" s="66" t="s">
        <v>113</v>
      </c>
      <c r="AC18" s="66" t="s">
        <v>113</v>
      </c>
      <c r="AD18" s="66" t="s">
        <v>113</v>
      </c>
      <c r="AE18" s="66" t="s">
        <v>113</v>
      </c>
      <c r="AF18" s="66" t="s">
        <v>113</v>
      </c>
      <c r="AG18" s="66" t="s">
        <v>113</v>
      </c>
      <c r="AH18" s="66">
        <v>1</v>
      </c>
      <c r="AI18" s="66">
        <v>1</v>
      </c>
      <c r="AJ18" s="66">
        <v>11</v>
      </c>
    </row>
    <row r="19" spans="1:36" x14ac:dyDescent="0.35">
      <c r="A19" s="66" t="s">
        <v>54</v>
      </c>
      <c r="B19" s="66">
        <v>12</v>
      </c>
      <c r="C19" s="66" t="s">
        <v>113</v>
      </c>
      <c r="D19" s="66" t="s">
        <v>113</v>
      </c>
      <c r="E19" s="66" t="s">
        <v>113</v>
      </c>
      <c r="F19" s="66" t="s">
        <v>113</v>
      </c>
      <c r="G19" s="66" t="s">
        <v>113</v>
      </c>
      <c r="H19" s="66" t="s">
        <v>113</v>
      </c>
      <c r="I19" s="66">
        <v>12</v>
      </c>
      <c r="J19" s="66" t="s">
        <v>113</v>
      </c>
      <c r="K19" s="66">
        <v>1</v>
      </c>
      <c r="L19" s="66" t="s">
        <v>113</v>
      </c>
      <c r="M19" s="66" t="s">
        <v>113</v>
      </c>
      <c r="N19" s="66">
        <v>1</v>
      </c>
      <c r="O19" s="66">
        <v>1</v>
      </c>
      <c r="P19" s="66" t="s">
        <v>113</v>
      </c>
      <c r="Q19" s="66">
        <v>3</v>
      </c>
      <c r="R19" s="66">
        <v>6</v>
      </c>
      <c r="S19" s="66" t="s">
        <v>113</v>
      </c>
      <c r="T19" s="66" t="s">
        <v>113</v>
      </c>
      <c r="U19" s="66" t="s">
        <v>113</v>
      </c>
      <c r="V19" s="66" t="s">
        <v>113</v>
      </c>
      <c r="W19" s="66">
        <v>6</v>
      </c>
      <c r="X19" s="66">
        <v>21</v>
      </c>
      <c r="Y19" s="66">
        <v>2192</v>
      </c>
      <c r="Z19" s="66" t="s">
        <v>113</v>
      </c>
      <c r="AA19" s="66">
        <v>1</v>
      </c>
      <c r="AB19" s="66" t="s">
        <v>113</v>
      </c>
      <c r="AC19" s="66" t="s">
        <v>113</v>
      </c>
      <c r="AD19" s="66" t="s">
        <v>113</v>
      </c>
      <c r="AE19" s="66" t="s">
        <v>113</v>
      </c>
      <c r="AF19" s="66" t="s">
        <v>113</v>
      </c>
      <c r="AG19" s="66" t="s">
        <v>113</v>
      </c>
      <c r="AH19" s="66" t="s">
        <v>113</v>
      </c>
      <c r="AI19" s="66">
        <v>1</v>
      </c>
      <c r="AJ19" s="66">
        <v>12</v>
      </c>
    </row>
    <row r="20" spans="1:36" x14ac:dyDescent="0.35">
      <c r="A20" s="66" t="s">
        <v>55</v>
      </c>
      <c r="B20" s="66">
        <v>8</v>
      </c>
      <c r="C20" s="66" t="s">
        <v>113</v>
      </c>
      <c r="D20" s="66" t="s">
        <v>113</v>
      </c>
      <c r="E20" s="66" t="s">
        <v>113</v>
      </c>
      <c r="F20" s="66" t="s">
        <v>113</v>
      </c>
      <c r="G20" s="66" t="s">
        <v>113</v>
      </c>
      <c r="H20" s="66" t="s">
        <v>113</v>
      </c>
      <c r="I20" s="66">
        <v>8</v>
      </c>
      <c r="J20" s="66" t="s">
        <v>113</v>
      </c>
      <c r="K20" s="66" t="s">
        <v>113</v>
      </c>
      <c r="L20" s="66" t="s">
        <v>113</v>
      </c>
      <c r="M20" s="66" t="s">
        <v>113</v>
      </c>
      <c r="N20" s="66" t="s">
        <v>113</v>
      </c>
      <c r="O20" s="66" t="s">
        <v>113</v>
      </c>
      <c r="P20" s="66" t="s">
        <v>113</v>
      </c>
      <c r="Q20" s="66" t="s">
        <v>113</v>
      </c>
      <c r="R20" s="66">
        <v>3</v>
      </c>
      <c r="S20" s="66" t="s">
        <v>113</v>
      </c>
      <c r="T20" s="66" t="s">
        <v>113</v>
      </c>
      <c r="U20" s="66" t="s">
        <v>113</v>
      </c>
      <c r="V20" s="66" t="s">
        <v>113</v>
      </c>
      <c r="W20" s="66">
        <v>3</v>
      </c>
      <c r="X20" s="66">
        <v>11</v>
      </c>
      <c r="Y20" s="66">
        <v>2540</v>
      </c>
      <c r="Z20" s="66" t="s">
        <v>113</v>
      </c>
      <c r="AA20" s="66" t="s">
        <v>113</v>
      </c>
      <c r="AB20" s="66" t="s">
        <v>113</v>
      </c>
      <c r="AC20" s="66" t="s">
        <v>113</v>
      </c>
      <c r="AD20" s="66" t="s">
        <v>113</v>
      </c>
      <c r="AE20" s="66" t="s">
        <v>113</v>
      </c>
      <c r="AF20" s="66" t="s">
        <v>113</v>
      </c>
      <c r="AG20" s="66" t="s">
        <v>113</v>
      </c>
      <c r="AH20" s="66" t="s">
        <v>113</v>
      </c>
      <c r="AI20" s="66" t="s">
        <v>113</v>
      </c>
      <c r="AJ20" s="66">
        <v>13</v>
      </c>
    </row>
    <row r="21" spans="1:36" x14ac:dyDescent="0.35">
      <c r="A21" s="66" t="s">
        <v>56</v>
      </c>
      <c r="B21" s="66">
        <v>3</v>
      </c>
      <c r="C21" s="66">
        <v>1</v>
      </c>
      <c r="D21" s="66" t="s">
        <v>113</v>
      </c>
      <c r="E21" s="66" t="s">
        <v>113</v>
      </c>
      <c r="F21" s="66" t="s">
        <v>113</v>
      </c>
      <c r="G21" s="66" t="s">
        <v>113</v>
      </c>
      <c r="H21" s="66" t="s">
        <v>113</v>
      </c>
      <c r="I21" s="66">
        <v>4</v>
      </c>
      <c r="J21" s="66" t="s">
        <v>113</v>
      </c>
      <c r="K21" s="66" t="s">
        <v>113</v>
      </c>
      <c r="L21" s="66" t="s">
        <v>113</v>
      </c>
      <c r="M21" s="66" t="s">
        <v>113</v>
      </c>
      <c r="N21" s="66" t="s">
        <v>113</v>
      </c>
      <c r="O21" s="66">
        <v>1</v>
      </c>
      <c r="P21" s="66" t="s">
        <v>113</v>
      </c>
      <c r="Q21" s="66">
        <v>1</v>
      </c>
      <c r="R21" s="66" t="s">
        <v>113</v>
      </c>
      <c r="S21" s="66" t="s">
        <v>113</v>
      </c>
      <c r="T21" s="66" t="s">
        <v>113</v>
      </c>
      <c r="U21" s="66" t="s">
        <v>113</v>
      </c>
      <c r="V21" s="66" t="s">
        <v>113</v>
      </c>
      <c r="W21" s="66" t="s">
        <v>113</v>
      </c>
      <c r="X21" s="66">
        <v>5</v>
      </c>
      <c r="Y21" s="66">
        <v>1249</v>
      </c>
      <c r="Z21" s="66" t="s">
        <v>113</v>
      </c>
      <c r="AA21" s="66" t="s">
        <v>113</v>
      </c>
      <c r="AB21" s="66" t="s">
        <v>113</v>
      </c>
      <c r="AC21" s="66" t="s">
        <v>113</v>
      </c>
      <c r="AD21" s="66" t="s">
        <v>113</v>
      </c>
      <c r="AE21" s="66" t="s">
        <v>113</v>
      </c>
      <c r="AF21" s="66" t="s">
        <v>113</v>
      </c>
      <c r="AG21" s="66" t="s">
        <v>113</v>
      </c>
      <c r="AH21" s="66" t="s">
        <v>113</v>
      </c>
      <c r="AI21" s="66" t="s">
        <v>113</v>
      </c>
      <c r="AJ21" s="66">
        <v>14</v>
      </c>
    </row>
    <row r="22" spans="1:36" x14ac:dyDescent="0.35">
      <c r="A22" s="66" t="s">
        <v>57</v>
      </c>
      <c r="B22" s="66">
        <v>4</v>
      </c>
      <c r="C22" s="66" t="s">
        <v>113</v>
      </c>
      <c r="D22" s="66" t="s">
        <v>113</v>
      </c>
      <c r="E22" s="66" t="s">
        <v>113</v>
      </c>
      <c r="F22" s="66" t="s">
        <v>113</v>
      </c>
      <c r="G22" s="66" t="s">
        <v>113</v>
      </c>
      <c r="H22" s="66" t="s">
        <v>113</v>
      </c>
      <c r="I22" s="66">
        <v>4</v>
      </c>
      <c r="J22" s="66" t="s">
        <v>113</v>
      </c>
      <c r="K22" s="66" t="s">
        <v>113</v>
      </c>
      <c r="L22" s="66" t="s">
        <v>113</v>
      </c>
      <c r="M22" s="66" t="s">
        <v>113</v>
      </c>
      <c r="N22" s="66" t="s">
        <v>113</v>
      </c>
      <c r="O22" s="66" t="s">
        <v>113</v>
      </c>
      <c r="P22" s="66" t="s">
        <v>113</v>
      </c>
      <c r="Q22" s="66" t="s">
        <v>113</v>
      </c>
      <c r="R22" s="66">
        <v>3</v>
      </c>
      <c r="S22" s="66" t="s">
        <v>113</v>
      </c>
      <c r="T22" s="66" t="s">
        <v>113</v>
      </c>
      <c r="U22" s="66" t="s">
        <v>113</v>
      </c>
      <c r="V22" s="66" t="s">
        <v>113</v>
      </c>
      <c r="W22" s="66">
        <v>3</v>
      </c>
      <c r="X22" s="66">
        <v>7</v>
      </c>
      <c r="Y22" s="66">
        <v>529</v>
      </c>
      <c r="Z22" s="66" t="s">
        <v>113</v>
      </c>
      <c r="AA22" s="66" t="s">
        <v>113</v>
      </c>
      <c r="AB22" s="66" t="s">
        <v>113</v>
      </c>
      <c r="AC22" s="66" t="s">
        <v>113</v>
      </c>
      <c r="AD22" s="66" t="s">
        <v>113</v>
      </c>
      <c r="AE22" s="66" t="s">
        <v>113</v>
      </c>
      <c r="AF22" s="66" t="s">
        <v>113</v>
      </c>
      <c r="AG22" s="66" t="s">
        <v>113</v>
      </c>
      <c r="AH22" s="66" t="s">
        <v>113</v>
      </c>
      <c r="AI22" s="66" t="s">
        <v>113</v>
      </c>
      <c r="AJ22" s="66">
        <v>15</v>
      </c>
    </row>
    <row r="23" spans="1:36" x14ac:dyDescent="0.35">
      <c r="A23" s="66" t="s">
        <v>58</v>
      </c>
      <c r="B23" s="66">
        <v>4</v>
      </c>
      <c r="C23" s="66">
        <v>1</v>
      </c>
      <c r="D23" s="66" t="s">
        <v>113</v>
      </c>
      <c r="E23" s="66" t="s">
        <v>113</v>
      </c>
      <c r="F23" s="66" t="s">
        <v>113</v>
      </c>
      <c r="G23" s="66">
        <v>1</v>
      </c>
      <c r="H23" s="66" t="s">
        <v>113</v>
      </c>
      <c r="I23" s="66">
        <v>6</v>
      </c>
      <c r="J23" s="66" t="s">
        <v>113</v>
      </c>
      <c r="K23" s="66" t="s">
        <v>113</v>
      </c>
      <c r="L23" s="66" t="s">
        <v>113</v>
      </c>
      <c r="M23" s="66" t="s">
        <v>113</v>
      </c>
      <c r="N23" s="66" t="s">
        <v>113</v>
      </c>
      <c r="O23" s="66">
        <v>1</v>
      </c>
      <c r="P23" s="66" t="s">
        <v>113</v>
      </c>
      <c r="Q23" s="66">
        <v>1</v>
      </c>
      <c r="R23" s="66" t="s">
        <v>113</v>
      </c>
      <c r="S23" s="66" t="s">
        <v>113</v>
      </c>
      <c r="T23" s="66" t="s">
        <v>113</v>
      </c>
      <c r="U23" s="66" t="s">
        <v>113</v>
      </c>
      <c r="V23" s="66" t="s">
        <v>113</v>
      </c>
      <c r="W23" s="66" t="s">
        <v>113</v>
      </c>
      <c r="X23" s="66">
        <v>7</v>
      </c>
      <c r="Y23" s="66">
        <v>2597</v>
      </c>
      <c r="Z23" s="66" t="s">
        <v>113</v>
      </c>
      <c r="AA23" s="66" t="s">
        <v>113</v>
      </c>
      <c r="AB23" s="66" t="s">
        <v>113</v>
      </c>
      <c r="AC23" s="66" t="s">
        <v>113</v>
      </c>
      <c r="AD23" s="66" t="s">
        <v>113</v>
      </c>
      <c r="AE23" s="66" t="s">
        <v>113</v>
      </c>
      <c r="AF23" s="66" t="s">
        <v>113</v>
      </c>
      <c r="AG23" s="66" t="s">
        <v>113</v>
      </c>
      <c r="AH23" s="66" t="s">
        <v>113</v>
      </c>
      <c r="AI23" s="66" t="s">
        <v>113</v>
      </c>
      <c r="AJ23" s="66">
        <v>16</v>
      </c>
    </row>
    <row r="24" spans="1:36" x14ac:dyDescent="0.35">
      <c r="A24" s="66" t="s">
        <v>534</v>
      </c>
      <c r="B24" s="66">
        <v>1</v>
      </c>
      <c r="C24" s="66" t="s">
        <v>113</v>
      </c>
      <c r="D24" s="66" t="s">
        <v>113</v>
      </c>
      <c r="E24" s="66" t="s">
        <v>113</v>
      </c>
      <c r="F24" s="66" t="s">
        <v>113</v>
      </c>
      <c r="G24" s="66" t="s">
        <v>113</v>
      </c>
      <c r="H24" s="66" t="s">
        <v>113</v>
      </c>
      <c r="I24" s="66">
        <v>1</v>
      </c>
      <c r="J24" s="66" t="s">
        <v>113</v>
      </c>
      <c r="K24" s="66" t="s">
        <v>113</v>
      </c>
      <c r="L24" s="66" t="s">
        <v>113</v>
      </c>
      <c r="M24" s="66" t="s">
        <v>113</v>
      </c>
      <c r="N24" s="66">
        <v>1</v>
      </c>
      <c r="O24" s="66" t="s">
        <v>113</v>
      </c>
      <c r="P24" s="66" t="s">
        <v>113</v>
      </c>
      <c r="Q24" s="66">
        <v>1</v>
      </c>
      <c r="R24" s="66">
        <v>2</v>
      </c>
      <c r="S24" s="66" t="s">
        <v>113</v>
      </c>
      <c r="T24" s="66" t="s">
        <v>113</v>
      </c>
      <c r="U24" s="66" t="s">
        <v>113</v>
      </c>
      <c r="V24" s="66" t="s">
        <v>113</v>
      </c>
      <c r="W24" s="66">
        <v>2</v>
      </c>
      <c r="X24" s="66">
        <v>4</v>
      </c>
      <c r="Y24" s="66">
        <v>2310</v>
      </c>
      <c r="Z24" s="66" t="s">
        <v>113</v>
      </c>
      <c r="AA24" s="66" t="s">
        <v>113</v>
      </c>
      <c r="AB24" s="66" t="s">
        <v>113</v>
      </c>
      <c r="AC24" s="66" t="s">
        <v>113</v>
      </c>
      <c r="AD24" s="66" t="s">
        <v>113</v>
      </c>
      <c r="AE24" s="66" t="s">
        <v>113</v>
      </c>
      <c r="AF24" s="66" t="s">
        <v>113</v>
      </c>
      <c r="AG24" s="66" t="s">
        <v>113</v>
      </c>
      <c r="AH24" s="66" t="s">
        <v>113</v>
      </c>
      <c r="AI24" s="66" t="s">
        <v>113</v>
      </c>
      <c r="AJ24" s="66">
        <v>17</v>
      </c>
    </row>
    <row r="25" spans="1:36" x14ac:dyDescent="0.35">
      <c r="A25" s="66" t="s">
        <v>60</v>
      </c>
      <c r="B25" s="66">
        <v>3</v>
      </c>
      <c r="C25" s="66" t="s">
        <v>113</v>
      </c>
      <c r="D25" s="66" t="s">
        <v>113</v>
      </c>
      <c r="E25" s="66" t="s">
        <v>113</v>
      </c>
      <c r="F25" s="66" t="s">
        <v>113</v>
      </c>
      <c r="G25" s="66" t="s">
        <v>113</v>
      </c>
      <c r="H25" s="66" t="s">
        <v>113</v>
      </c>
      <c r="I25" s="66">
        <v>3</v>
      </c>
      <c r="J25" s="66" t="s">
        <v>113</v>
      </c>
      <c r="K25" s="66" t="s">
        <v>113</v>
      </c>
      <c r="L25" s="66" t="s">
        <v>113</v>
      </c>
      <c r="M25" s="66" t="s">
        <v>113</v>
      </c>
      <c r="N25" s="66" t="s">
        <v>113</v>
      </c>
      <c r="O25" s="66" t="s">
        <v>113</v>
      </c>
      <c r="P25" s="66" t="s">
        <v>113</v>
      </c>
      <c r="Q25" s="66" t="s">
        <v>113</v>
      </c>
      <c r="R25" s="66" t="s">
        <v>113</v>
      </c>
      <c r="S25" s="66" t="s">
        <v>113</v>
      </c>
      <c r="T25" s="66" t="s">
        <v>113</v>
      </c>
      <c r="U25" s="66" t="s">
        <v>113</v>
      </c>
      <c r="V25" s="66" t="s">
        <v>113</v>
      </c>
      <c r="W25" s="66" t="s">
        <v>113</v>
      </c>
      <c r="X25" s="66">
        <v>3</v>
      </c>
      <c r="Y25" s="66">
        <v>3688</v>
      </c>
      <c r="Z25" s="66" t="s">
        <v>113</v>
      </c>
      <c r="AA25" s="66" t="s">
        <v>113</v>
      </c>
      <c r="AB25" s="66" t="s">
        <v>113</v>
      </c>
      <c r="AC25" s="66" t="s">
        <v>113</v>
      </c>
      <c r="AD25" s="66" t="s">
        <v>113</v>
      </c>
      <c r="AE25" s="66" t="s">
        <v>113</v>
      </c>
      <c r="AF25" s="66" t="s">
        <v>113</v>
      </c>
      <c r="AG25" s="66" t="s">
        <v>113</v>
      </c>
      <c r="AH25" s="66" t="s">
        <v>113</v>
      </c>
      <c r="AI25" s="66" t="s">
        <v>113</v>
      </c>
      <c r="AJ25" s="66">
        <v>18</v>
      </c>
    </row>
    <row r="26" spans="1:36" x14ac:dyDescent="0.35">
      <c r="A26" s="66" t="s">
        <v>61</v>
      </c>
      <c r="B26" s="66">
        <v>1</v>
      </c>
      <c r="C26" s="66" t="s">
        <v>113</v>
      </c>
      <c r="D26" s="66" t="s">
        <v>113</v>
      </c>
      <c r="E26" s="66" t="s">
        <v>113</v>
      </c>
      <c r="F26" s="66" t="s">
        <v>113</v>
      </c>
      <c r="G26" s="66" t="s">
        <v>113</v>
      </c>
      <c r="H26" s="66" t="s">
        <v>113</v>
      </c>
      <c r="I26" s="66">
        <v>1</v>
      </c>
      <c r="J26" s="66" t="s">
        <v>113</v>
      </c>
      <c r="K26" s="66" t="s">
        <v>113</v>
      </c>
      <c r="L26" s="66" t="s">
        <v>113</v>
      </c>
      <c r="M26" s="66" t="s">
        <v>113</v>
      </c>
      <c r="N26" s="66" t="s">
        <v>113</v>
      </c>
      <c r="O26" s="66" t="s">
        <v>113</v>
      </c>
      <c r="P26" s="66" t="s">
        <v>113</v>
      </c>
      <c r="Q26" s="66" t="s">
        <v>113</v>
      </c>
      <c r="R26" s="66" t="s">
        <v>113</v>
      </c>
      <c r="S26" s="66" t="s">
        <v>113</v>
      </c>
      <c r="T26" s="66" t="s">
        <v>113</v>
      </c>
      <c r="U26" s="66" t="s">
        <v>113</v>
      </c>
      <c r="V26" s="66" t="s">
        <v>113</v>
      </c>
      <c r="W26" s="66" t="s">
        <v>113</v>
      </c>
      <c r="X26" s="66">
        <v>1</v>
      </c>
      <c r="Y26" s="66">
        <v>841</v>
      </c>
      <c r="Z26" s="66" t="s">
        <v>113</v>
      </c>
      <c r="AA26" s="66" t="s">
        <v>113</v>
      </c>
      <c r="AB26" s="66" t="s">
        <v>113</v>
      </c>
      <c r="AC26" s="66" t="s">
        <v>113</v>
      </c>
      <c r="AD26" s="66" t="s">
        <v>113</v>
      </c>
      <c r="AE26" s="66" t="s">
        <v>113</v>
      </c>
      <c r="AF26" s="66" t="s">
        <v>113</v>
      </c>
      <c r="AG26" s="66" t="s">
        <v>113</v>
      </c>
      <c r="AH26" s="66" t="s">
        <v>113</v>
      </c>
      <c r="AI26" s="66" t="s">
        <v>113</v>
      </c>
      <c r="AJ26" s="66">
        <v>19</v>
      </c>
    </row>
    <row r="27" spans="1:36" x14ac:dyDescent="0.35">
      <c r="A27" s="66" t="s">
        <v>478</v>
      </c>
      <c r="B27" s="66">
        <v>5</v>
      </c>
      <c r="C27" s="66">
        <v>1</v>
      </c>
      <c r="D27" s="66" t="s">
        <v>113</v>
      </c>
      <c r="E27" s="66" t="s">
        <v>113</v>
      </c>
      <c r="F27" s="66" t="s">
        <v>113</v>
      </c>
      <c r="G27" s="66">
        <v>1</v>
      </c>
      <c r="H27" s="66" t="s">
        <v>113</v>
      </c>
      <c r="I27" s="66">
        <v>7</v>
      </c>
      <c r="J27" s="66">
        <v>1</v>
      </c>
      <c r="K27" s="66" t="s">
        <v>113</v>
      </c>
      <c r="L27" s="66">
        <v>1</v>
      </c>
      <c r="M27" s="66" t="s">
        <v>113</v>
      </c>
      <c r="N27" s="66">
        <v>1</v>
      </c>
      <c r="O27" s="66">
        <v>1</v>
      </c>
      <c r="P27" s="66" t="s">
        <v>113</v>
      </c>
      <c r="Q27" s="66">
        <v>4</v>
      </c>
      <c r="R27" s="66">
        <v>2</v>
      </c>
      <c r="S27" s="66">
        <v>1</v>
      </c>
      <c r="T27" s="66" t="s">
        <v>113</v>
      </c>
      <c r="U27" s="66" t="s">
        <v>113</v>
      </c>
      <c r="V27" s="66" t="s">
        <v>113</v>
      </c>
      <c r="W27" s="66">
        <v>3</v>
      </c>
      <c r="X27" s="66">
        <v>14</v>
      </c>
      <c r="Y27" s="66">
        <v>3764</v>
      </c>
      <c r="Z27" s="66" t="s">
        <v>113</v>
      </c>
      <c r="AA27" s="66" t="s">
        <v>113</v>
      </c>
      <c r="AB27" s="66" t="s">
        <v>113</v>
      </c>
      <c r="AC27" s="66" t="s">
        <v>113</v>
      </c>
      <c r="AD27" s="66" t="s">
        <v>113</v>
      </c>
      <c r="AE27" s="66" t="s">
        <v>113</v>
      </c>
      <c r="AF27" s="66" t="s">
        <v>113</v>
      </c>
      <c r="AG27" s="66" t="s">
        <v>113</v>
      </c>
      <c r="AH27" s="66" t="s">
        <v>113</v>
      </c>
      <c r="AI27" s="66" t="s">
        <v>113</v>
      </c>
      <c r="AJ27" s="66">
        <v>20</v>
      </c>
    </row>
    <row r="28" spans="1:36" x14ac:dyDescent="0.35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70"/>
      <c r="AJ28" s="66"/>
    </row>
    <row r="29" spans="1:36" x14ac:dyDescent="0.35">
      <c r="A29" s="206" t="s">
        <v>479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8"/>
      <c r="AJ29" s="66"/>
    </row>
    <row r="30" spans="1:36" x14ac:dyDescent="0.35">
      <c r="A30" s="66" t="s">
        <v>72</v>
      </c>
      <c r="B30" s="66">
        <v>14</v>
      </c>
      <c r="C30" s="66">
        <v>1</v>
      </c>
      <c r="D30" s="66">
        <v>1</v>
      </c>
      <c r="E30" s="66" t="s">
        <v>113</v>
      </c>
      <c r="F30" s="66" t="s">
        <v>113</v>
      </c>
      <c r="G30" s="66">
        <v>1</v>
      </c>
      <c r="H30" s="66" t="s">
        <v>113</v>
      </c>
      <c r="I30" s="66">
        <v>17</v>
      </c>
      <c r="J30" s="66">
        <v>1</v>
      </c>
      <c r="K30" s="66" t="s">
        <v>113</v>
      </c>
      <c r="L30" s="66" t="s">
        <v>113</v>
      </c>
      <c r="M30" s="66" t="s">
        <v>113</v>
      </c>
      <c r="N30" s="66">
        <v>1</v>
      </c>
      <c r="O30" s="66" t="s">
        <v>113</v>
      </c>
      <c r="P30" s="66" t="s">
        <v>113</v>
      </c>
      <c r="Q30" s="66">
        <v>2</v>
      </c>
      <c r="R30" s="66">
        <v>5</v>
      </c>
      <c r="S30" s="66" t="s">
        <v>113</v>
      </c>
      <c r="T30" s="66" t="s">
        <v>113</v>
      </c>
      <c r="U30" s="66" t="s">
        <v>113</v>
      </c>
      <c r="V30" s="66" t="s">
        <v>113</v>
      </c>
      <c r="W30" s="66">
        <v>5</v>
      </c>
      <c r="X30" s="66">
        <v>24</v>
      </c>
      <c r="Y30" s="66">
        <v>2844</v>
      </c>
      <c r="Z30" s="66">
        <v>1</v>
      </c>
      <c r="AA30" s="66" t="s">
        <v>113</v>
      </c>
      <c r="AB30" s="66" t="s">
        <v>113</v>
      </c>
      <c r="AC30" s="66" t="s">
        <v>113</v>
      </c>
      <c r="AD30" s="66" t="s">
        <v>113</v>
      </c>
      <c r="AE30" s="66" t="s">
        <v>113</v>
      </c>
      <c r="AF30" s="66" t="s">
        <v>113</v>
      </c>
      <c r="AG30" s="66" t="s">
        <v>113</v>
      </c>
      <c r="AH30" s="66">
        <v>1</v>
      </c>
      <c r="AI30" s="66" t="s">
        <v>113</v>
      </c>
      <c r="AJ30" s="66">
        <v>21</v>
      </c>
    </row>
    <row r="31" spans="1:36" x14ac:dyDescent="0.35">
      <c r="A31" s="66" t="s">
        <v>73</v>
      </c>
      <c r="B31" s="66">
        <v>3</v>
      </c>
      <c r="C31" s="66" t="s">
        <v>113</v>
      </c>
      <c r="D31" s="66" t="s">
        <v>113</v>
      </c>
      <c r="E31" s="66" t="s">
        <v>113</v>
      </c>
      <c r="F31" s="66" t="s">
        <v>113</v>
      </c>
      <c r="G31" s="66">
        <v>1</v>
      </c>
      <c r="H31" s="66" t="s">
        <v>113</v>
      </c>
      <c r="I31" s="66">
        <v>4</v>
      </c>
      <c r="J31" s="66" t="s">
        <v>113</v>
      </c>
      <c r="K31" s="66" t="s">
        <v>113</v>
      </c>
      <c r="L31" s="66" t="s">
        <v>113</v>
      </c>
      <c r="M31" s="66" t="s">
        <v>113</v>
      </c>
      <c r="N31" s="66" t="s">
        <v>113</v>
      </c>
      <c r="O31" s="66">
        <v>1</v>
      </c>
      <c r="P31" s="66" t="s">
        <v>113</v>
      </c>
      <c r="Q31" s="66">
        <v>1</v>
      </c>
      <c r="R31" s="66">
        <v>5</v>
      </c>
      <c r="S31" s="66" t="s">
        <v>113</v>
      </c>
      <c r="T31" s="66" t="s">
        <v>113</v>
      </c>
      <c r="U31" s="66" t="s">
        <v>113</v>
      </c>
      <c r="V31" s="66" t="s">
        <v>113</v>
      </c>
      <c r="W31" s="66">
        <v>5</v>
      </c>
      <c r="X31" s="66">
        <v>10</v>
      </c>
      <c r="Y31" s="66">
        <v>916</v>
      </c>
      <c r="Z31" s="66" t="s">
        <v>113</v>
      </c>
      <c r="AA31" s="66" t="s">
        <v>113</v>
      </c>
      <c r="AB31" s="66" t="s">
        <v>113</v>
      </c>
      <c r="AC31" s="66" t="s">
        <v>113</v>
      </c>
      <c r="AD31" s="66" t="s">
        <v>113</v>
      </c>
      <c r="AE31" s="66" t="s">
        <v>113</v>
      </c>
      <c r="AF31" s="66" t="s">
        <v>113</v>
      </c>
      <c r="AG31" s="66" t="s">
        <v>113</v>
      </c>
      <c r="AH31" s="66" t="s">
        <v>113</v>
      </c>
      <c r="AI31" s="66" t="s">
        <v>113</v>
      </c>
      <c r="AJ31" s="66">
        <v>22</v>
      </c>
    </row>
    <row r="32" spans="1:36" x14ac:dyDescent="0.35">
      <c r="A32" s="66" t="s">
        <v>74</v>
      </c>
      <c r="B32" s="66">
        <v>2</v>
      </c>
      <c r="C32" s="66" t="s">
        <v>113</v>
      </c>
      <c r="D32" s="66" t="s">
        <v>113</v>
      </c>
      <c r="E32" s="66" t="s">
        <v>113</v>
      </c>
      <c r="F32" s="66">
        <v>1</v>
      </c>
      <c r="G32" s="66" t="s">
        <v>113</v>
      </c>
      <c r="H32" s="66" t="s">
        <v>113</v>
      </c>
      <c r="I32" s="66">
        <v>3</v>
      </c>
      <c r="J32" s="66" t="s">
        <v>113</v>
      </c>
      <c r="K32" s="66" t="s">
        <v>113</v>
      </c>
      <c r="L32" s="66" t="s">
        <v>113</v>
      </c>
      <c r="M32" s="66" t="s">
        <v>113</v>
      </c>
      <c r="N32" s="66" t="s">
        <v>113</v>
      </c>
      <c r="O32" s="66">
        <v>1</v>
      </c>
      <c r="P32" s="66" t="s">
        <v>113</v>
      </c>
      <c r="Q32" s="66">
        <v>1</v>
      </c>
      <c r="R32" s="66">
        <v>2</v>
      </c>
      <c r="S32" s="66" t="s">
        <v>113</v>
      </c>
      <c r="T32" s="66" t="s">
        <v>113</v>
      </c>
      <c r="U32" s="66" t="s">
        <v>113</v>
      </c>
      <c r="V32" s="66" t="s">
        <v>113</v>
      </c>
      <c r="W32" s="66">
        <v>2</v>
      </c>
      <c r="X32" s="66">
        <v>6</v>
      </c>
      <c r="Y32" s="66">
        <v>1771</v>
      </c>
      <c r="Z32" s="66">
        <v>1</v>
      </c>
      <c r="AA32" s="66">
        <v>1</v>
      </c>
      <c r="AB32" s="66" t="s">
        <v>113</v>
      </c>
      <c r="AC32" s="66" t="s">
        <v>113</v>
      </c>
      <c r="AD32" s="66" t="s">
        <v>113</v>
      </c>
      <c r="AE32" s="66" t="s">
        <v>113</v>
      </c>
      <c r="AF32" s="66" t="s">
        <v>113</v>
      </c>
      <c r="AG32" s="66" t="s">
        <v>113</v>
      </c>
      <c r="AH32" s="66">
        <v>1</v>
      </c>
      <c r="AI32" s="66">
        <v>1</v>
      </c>
      <c r="AJ32" s="66">
        <v>23</v>
      </c>
    </row>
    <row r="33" spans="1:36" x14ac:dyDescent="0.35">
      <c r="A33" s="66" t="s">
        <v>75</v>
      </c>
      <c r="B33" s="66">
        <v>3</v>
      </c>
      <c r="C33" s="66" t="s">
        <v>113</v>
      </c>
      <c r="D33" s="66" t="s">
        <v>113</v>
      </c>
      <c r="E33" s="66" t="s">
        <v>113</v>
      </c>
      <c r="F33" s="66" t="s">
        <v>113</v>
      </c>
      <c r="G33" s="66" t="s">
        <v>113</v>
      </c>
      <c r="H33" s="66" t="s">
        <v>113</v>
      </c>
      <c r="I33" s="66">
        <v>3</v>
      </c>
      <c r="J33" s="66" t="s">
        <v>113</v>
      </c>
      <c r="K33" s="66" t="s">
        <v>113</v>
      </c>
      <c r="L33" s="66" t="s">
        <v>113</v>
      </c>
      <c r="M33" s="66" t="s">
        <v>113</v>
      </c>
      <c r="N33" s="66" t="s">
        <v>113</v>
      </c>
      <c r="O33" s="66">
        <v>1</v>
      </c>
      <c r="P33" s="66" t="s">
        <v>113</v>
      </c>
      <c r="Q33" s="66">
        <v>1</v>
      </c>
      <c r="R33" s="66">
        <v>3</v>
      </c>
      <c r="S33" s="66" t="s">
        <v>113</v>
      </c>
      <c r="T33" s="66" t="s">
        <v>113</v>
      </c>
      <c r="U33" s="66" t="s">
        <v>113</v>
      </c>
      <c r="V33" s="66" t="s">
        <v>113</v>
      </c>
      <c r="W33" s="66">
        <v>3</v>
      </c>
      <c r="X33" s="66">
        <v>7</v>
      </c>
      <c r="Y33" s="66">
        <v>1990</v>
      </c>
      <c r="Z33" s="66" t="s">
        <v>113</v>
      </c>
      <c r="AA33" s="66" t="s">
        <v>113</v>
      </c>
      <c r="AB33" s="66" t="s">
        <v>113</v>
      </c>
      <c r="AC33" s="66" t="s">
        <v>113</v>
      </c>
      <c r="AD33" s="66" t="s">
        <v>113</v>
      </c>
      <c r="AE33" s="66" t="s">
        <v>113</v>
      </c>
      <c r="AF33" s="66" t="s">
        <v>113</v>
      </c>
      <c r="AG33" s="66" t="s">
        <v>113</v>
      </c>
      <c r="AH33" s="66" t="s">
        <v>113</v>
      </c>
      <c r="AI33" s="66" t="s">
        <v>113</v>
      </c>
      <c r="AJ33" s="66">
        <v>24</v>
      </c>
    </row>
    <row r="34" spans="1:36" x14ac:dyDescent="0.35">
      <c r="A34" s="66" t="s">
        <v>76</v>
      </c>
      <c r="B34" s="66">
        <v>5</v>
      </c>
      <c r="C34" s="66" t="s">
        <v>113</v>
      </c>
      <c r="D34" s="66" t="s">
        <v>113</v>
      </c>
      <c r="E34" s="66" t="s">
        <v>113</v>
      </c>
      <c r="F34" s="66" t="s">
        <v>113</v>
      </c>
      <c r="G34" s="66" t="s">
        <v>113</v>
      </c>
      <c r="H34" s="66" t="s">
        <v>113</v>
      </c>
      <c r="I34" s="66">
        <v>5</v>
      </c>
      <c r="J34" s="66">
        <v>4</v>
      </c>
      <c r="K34" s="66" t="s">
        <v>113</v>
      </c>
      <c r="L34" s="66" t="s">
        <v>113</v>
      </c>
      <c r="M34" s="66" t="s">
        <v>113</v>
      </c>
      <c r="N34" s="66">
        <v>1</v>
      </c>
      <c r="O34" s="66" t="s">
        <v>113</v>
      </c>
      <c r="P34" s="66" t="s">
        <v>113</v>
      </c>
      <c r="Q34" s="66">
        <v>5</v>
      </c>
      <c r="R34" s="66">
        <v>1</v>
      </c>
      <c r="S34" s="66" t="s">
        <v>113</v>
      </c>
      <c r="T34" s="66" t="s">
        <v>113</v>
      </c>
      <c r="U34" s="66" t="s">
        <v>113</v>
      </c>
      <c r="V34" s="66" t="s">
        <v>113</v>
      </c>
      <c r="W34" s="66">
        <v>1</v>
      </c>
      <c r="X34" s="66">
        <v>11</v>
      </c>
      <c r="Y34" s="66">
        <v>1278</v>
      </c>
      <c r="Z34" s="66" t="s">
        <v>113</v>
      </c>
      <c r="AA34" s="66" t="s">
        <v>113</v>
      </c>
      <c r="AB34" s="66" t="s">
        <v>113</v>
      </c>
      <c r="AC34" s="66" t="s">
        <v>113</v>
      </c>
      <c r="AD34" s="66" t="s">
        <v>113</v>
      </c>
      <c r="AE34" s="66" t="s">
        <v>113</v>
      </c>
      <c r="AF34" s="66" t="s">
        <v>113</v>
      </c>
      <c r="AG34" s="66" t="s">
        <v>113</v>
      </c>
      <c r="AH34" s="66" t="s">
        <v>113</v>
      </c>
      <c r="AI34" s="66" t="s">
        <v>113</v>
      </c>
      <c r="AJ34" s="66">
        <v>25</v>
      </c>
    </row>
    <row r="35" spans="1:36" x14ac:dyDescent="0.35">
      <c r="A35" s="66" t="s">
        <v>77</v>
      </c>
      <c r="B35" s="66">
        <v>1</v>
      </c>
      <c r="C35" s="66" t="s">
        <v>113</v>
      </c>
      <c r="D35" s="66" t="s">
        <v>113</v>
      </c>
      <c r="E35" s="66" t="s">
        <v>113</v>
      </c>
      <c r="F35" s="66" t="s">
        <v>113</v>
      </c>
      <c r="G35" s="66" t="s">
        <v>113</v>
      </c>
      <c r="H35" s="66" t="s">
        <v>113</v>
      </c>
      <c r="I35" s="66">
        <v>1</v>
      </c>
      <c r="J35" s="66" t="s">
        <v>113</v>
      </c>
      <c r="K35" s="66" t="s">
        <v>113</v>
      </c>
      <c r="L35" s="66" t="s">
        <v>113</v>
      </c>
      <c r="M35" s="66" t="s">
        <v>113</v>
      </c>
      <c r="N35" s="66" t="s">
        <v>113</v>
      </c>
      <c r="O35" s="66" t="s">
        <v>113</v>
      </c>
      <c r="P35" s="66" t="s">
        <v>113</v>
      </c>
      <c r="Q35" s="66" t="s">
        <v>113</v>
      </c>
      <c r="R35" s="66">
        <v>1</v>
      </c>
      <c r="S35" s="66" t="s">
        <v>113</v>
      </c>
      <c r="T35" s="66" t="s">
        <v>113</v>
      </c>
      <c r="U35" s="66" t="s">
        <v>113</v>
      </c>
      <c r="V35" s="66" t="s">
        <v>113</v>
      </c>
      <c r="W35" s="66">
        <v>1</v>
      </c>
      <c r="X35" s="66">
        <v>2</v>
      </c>
      <c r="Y35" s="66">
        <v>68</v>
      </c>
      <c r="Z35" s="66" t="s">
        <v>113</v>
      </c>
      <c r="AA35" s="66" t="s">
        <v>113</v>
      </c>
      <c r="AB35" s="66" t="s">
        <v>113</v>
      </c>
      <c r="AC35" s="66" t="s">
        <v>113</v>
      </c>
      <c r="AD35" s="66" t="s">
        <v>113</v>
      </c>
      <c r="AE35" s="66" t="s">
        <v>113</v>
      </c>
      <c r="AF35" s="66" t="s">
        <v>113</v>
      </c>
      <c r="AG35" s="66" t="s">
        <v>113</v>
      </c>
      <c r="AH35" s="66" t="s">
        <v>113</v>
      </c>
      <c r="AI35" s="66" t="s">
        <v>113</v>
      </c>
      <c r="AJ35" s="66">
        <v>26</v>
      </c>
    </row>
    <row r="36" spans="1:36" x14ac:dyDescent="0.35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0"/>
      <c r="AJ36" s="66"/>
    </row>
    <row r="37" spans="1:36" x14ac:dyDescent="0.35">
      <c r="A37" s="206" t="s">
        <v>566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8"/>
      <c r="AJ37" s="66"/>
    </row>
    <row r="38" spans="1:36" x14ac:dyDescent="0.35">
      <c r="A38" s="66" t="s">
        <v>78</v>
      </c>
      <c r="B38" s="66" t="s">
        <v>113</v>
      </c>
      <c r="C38" s="66" t="s">
        <v>113</v>
      </c>
      <c r="D38" s="66" t="s">
        <v>477</v>
      </c>
      <c r="E38" s="66" t="s">
        <v>477</v>
      </c>
      <c r="F38" s="66" t="s">
        <v>477</v>
      </c>
      <c r="G38" s="66" t="s">
        <v>567</v>
      </c>
      <c r="H38" s="66" t="s">
        <v>477</v>
      </c>
      <c r="I38" s="66" t="s">
        <v>477</v>
      </c>
      <c r="J38" s="66" t="s">
        <v>477</v>
      </c>
      <c r="K38" s="66" t="s">
        <v>477</v>
      </c>
      <c r="L38" s="66" t="s">
        <v>477</v>
      </c>
      <c r="M38" s="66" t="s">
        <v>477</v>
      </c>
      <c r="N38" s="66" t="s">
        <v>477</v>
      </c>
      <c r="O38" s="66" t="s">
        <v>477</v>
      </c>
      <c r="P38" s="66" t="s">
        <v>477</v>
      </c>
      <c r="Q38" s="66" t="s">
        <v>477</v>
      </c>
      <c r="R38" s="66" t="s">
        <v>477</v>
      </c>
      <c r="S38" s="66" t="s">
        <v>477</v>
      </c>
      <c r="T38" s="66" t="s">
        <v>477</v>
      </c>
      <c r="U38" s="66" t="s">
        <v>477</v>
      </c>
      <c r="V38" s="66" t="s">
        <v>477</v>
      </c>
      <c r="W38" s="66" t="s">
        <v>477</v>
      </c>
      <c r="X38" s="66">
        <v>39</v>
      </c>
      <c r="Y38" s="66">
        <v>1941</v>
      </c>
      <c r="Z38" s="66" t="s">
        <v>477</v>
      </c>
      <c r="AA38" s="66" t="s">
        <v>477</v>
      </c>
      <c r="AB38" s="66" t="s">
        <v>477</v>
      </c>
      <c r="AC38" s="66" t="s">
        <v>477</v>
      </c>
      <c r="AD38" s="66" t="s">
        <v>477</v>
      </c>
      <c r="AE38" s="66" t="s">
        <v>477</v>
      </c>
      <c r="AF38" s="66" t="s">
        <v>477</v>
      </c>
      <c r="AG38" s="66" t="s">
        <v>477</v>
      </c>
      <c r="AH38" s="66">
        <v>1</v>
      </c>
      <c r="AI38" s="66">
        <v>1</v>
      </c>
      <c r="AJ38" s="66">
        <v>27</v>
      </c>
    </row>
    <row r="39" spans="1:36" x14ac:dyDescent="0.35">
      <c r="A39" s="66" t="s">
        <v>79</v>
      </c>
      <c r="B39" s="66" t="s">
        <v>113</v>
      </c>
      <c r="C39" s="66" t="s">
        <v>113</v>
      </c>
      <c r="D39" s="66" t="s">
        <v>477</v>
      </c>
      <c r="E39" s="66" t="s">
        <v>477</v>
      </c>
      <c r="F39" s="66" t="s">
        <v>477</v>
      </c>
      <c r="G39" s="66" t="s">
        <v>567</v>
      </c>
      <c r="H39" s="66" t="s">
        <v>477</v>
      </c>
      <c r="I39" s="66" t="s">
        <v>477</v>
      </c>
      <c r="J39" s="66" t="s">
        <v>477</v>
      </c>
      <c r="K39" s="66" t="s">
        <v>477</v>
      </c>
      <c r="L39" s="66" t="s">
        <v>477</v>
      </c>
      <c r="M39" s="66" t="s">
        <v>477</v>
      </c>
      <c r="N39" s="66" t="s">
        <v>477</v>
      </c>
      <c r="O39" s="66" t="s">
        <v>477</v>
      </c>
      <c r="P39" s="66" t="s">
        <v>477</v>
      </c>
      <c r="Q39" s="66" t="s">
        <v>477</v>
      </c>
      <c r="R39" s="66" t="s">
        <v>477</v>
      </c>
      <c r="S39" s="66" t="s">
        <v>477</v>
      </c>
      <c r="T39" s="66" t="s">
        <v>477</v>
      </c>
      <c r="U39" s="66" t="s">
        <v>477</v>
      </c>
      <c r="V39" s="66" t="s">
        <v>477</v>
      </c>
      <c r="W39" s="66" t="s">
        <v>477</v>
      </c>
      <c r="X39" s="66">
        <v>1</v>
      </c>
      <c r="Y39" s="66">
        <v>1920</v>
      </c>
      <c r="Z39" s="66" t="s">
        <v>113</v>
      </c>
      <c r="AA39" s="66" t="s">
        <v>113</v>
      </c>
      <c r="AB39" s="66" t="s">
        <v>113</v>
      </c>
      <c r="AC39" s="66" t="s">
        <v>113</v>
      </c>
      <c r="AD39" s="66" t="s">
        <v>113</v>
      </c>
      <c r="AE39" s="66" t="s">
        <v>113</v>
      </c>
      <c r="AF39" s="66" t="s">
        <v>113</v>
      </c>
      <c r="AG39" s="66" t="s">
        <v>113</v>
      </c>
      <c r="AH39" s="66" t="s">
        <v>113</v>
      </c>
      <c r="AI39" s="66" t="s">
        <v>113</v>
      </c>
      <c r="AJ39" s="66">
        <v>28</v>
      </c>
    </row>
    <row r="40" spans="1:36" x14ac:dyDescent="0.35">
      <c r="A40" s="66" t="s">
        <v>80</v>
      </c>
      <c r="B40" s="66" t="s">
        <v>113</v>
      </c>
      <c r="C40" s="66" t="s">
        <v>113</v>
      </c>
      <c r="D40" s="66" t="s">
        <v>477</v>
      </c>
      <c r="E40" s="66" t="s">
        <v>477</v>
      </c>
      <c r="F40" s="66" t="s">
        <v>477</v>
      </c>
      <c r="G40" s="66" t="s">
        <v>567</v>
      </c>
      <c r="H40" s="66" t="s">
        <v>477</v>
      </c>
      <c r="I40" s="66" t="s">
        <v>477</v>
      </c>
      <c r="J40" s="66" t="s">
        <v>477</v>
      </c>
      <c r="K40" s="66" t="s">
        <v>477</v>
      </c>
      <c r="L40" s="66" t="s">
        <v>477</v>
      </c>
      <c r="M40" s="66" t="s">
        <v>477</v>
      </c>
      <c r="N40" s="66" t="s">
        <v>477</v>
      </c>
      <c r="O40" s="66" t="s">
        <v>477</v>
      </c>
      <c r="P40" s="66" t="s">
        <v>477</v>
      </c>
      <c r="Q40" s="66" t="s">
        <v>477</v>
      </c>
      <c r="R40" s="66" t="s">
        <v>477</v>
      </c>
      <c r="S40" s="66" t="s">
        <v>477</v>
      </c>
      <c r="T40" s="66" t="s">
        <v>477</v>
      </c>
      <c r="U40" s="66" t="s">
        <v>477</v>
      </c>
      <c r="V40" s="66" t="s">
        <v>477</v>
      </c>
      <c r="W40" s="66" t="s">
        <v>477</v>
      </c>
      <c r="X40" s="66">
        <v>3</v>
      </c>
      <c r="Y40" s="66">
        <v>360</v>
      </c>
      <c r="Z40" s="66" t="s">
        <v>113</v>
      </c>
      <c r="AA40" s="66" t="s">
        <v>113</v>
      </c>
      <c r="AB40" s="66" t="s">
        <v>113</v>
      </c>
      <c r="AC40" s="66" t="s">
        <v>113</v>
      </c>
      <c r="AD40" s="66" t="s">
        <v>113</v>
      </c>
      <c r="AE40" s="66" t="s">
        <v>113</v>
      </c>
      <c r="AF40" s="66" t="s">
        <v>113</v>
      </c>
      <c r="AG40" s="66" t="s">
        <v>113</v>
      </c>
      <c r="AH40" s="66" t="s">
        <v>113</v>
      </c>
      <c r="AI40" s="66" t="s">
        <v>113</v>
      </c>
      <c r="AJ40" s="66">
        <v>29</v>
      </c>
    </row>
    <row r="41" spans="1:36" x14ac:dyDescent="0.35">
      <c r="A41" s="66" t="s">
        <v>87</v>
      </c>
      <c r="B41" s="66" t="s">
        <v>477</v>
      </c>
      <c r="C41" s="66" t="s">
        <v>477</v>
      </c>
      <c r="D41" s="66" t="s">
        <v>477</v>
      </c>
      <c r="E41" s="66" t="s">
        <v>477</v>
      </c>
      <c r="F41" s="66" t="s">
        <v>477</v>
      </c>
      <c r="G41" s="66" t="s">
        <v>567</v>
      </c>
      <c r="H41" s="66" t="s">
        <v>477</v>
      </c>
      <c r="I41" s="66" t="s">
        <v>477</v>
      </c>
      <c r="J41" s="66" t="s">
        <v>477</v>
      </c>
      <c r="K41" s="66" t="s">
        <v>477</v>
      </c>
      <c r="L41" s="66" t="s">
        <v>477</v>
      </c>
      <c r="M41" s="66" t="s">
        <v>477</v>
      </c>
      <c r="N41" s="66" t="s">
        <v>477</v>
      </c>
      <c r="O41" s="66" t="s">
        <v>477</v>
      </c>
      <c r="P41" s="66" t="s">
        <v>477</v>
      </c>
      <c r="Q41" s="66" t="s">
        <v>477</v>
      </c>
      <c r="R41" s="66" t="s">
        <v>477</v>
      </c>
      <c r="S41" s="66" t="s">
        <v>477</v>
      </c>
      <c r="T41" s="66" t="s">
        <v>477</v>
      </c>
      <c r="U41" s="66" t="s">
        <v>477</v>
      </c>
      <c r="V41" s="66" t="s">
        <v>477</v>
      </c>
      <c r="W41" s="66" t="s">
        <v>477</v>
      </c>
      <c r="X41" s="66">
        <v>4</v>
      </c>
      <c r="Y41" s="66">
        <v>504</v>
      </c>
      <c r="Z41" s="66" t="s">
        <v>477</v>
      </c>
      <c r="AA41" s="66" t="s">
        <v>477</v>
      </c>
      <c r="AB41" s="66" t="s">
        <v>477</v>
      </c>
      <c r="AC41" s="66" t="s">
        <v>477</v>
      </c>
      <c r="AD41" s="66" t="s">
        <v>477</v>
      </c>
      <c r="AE41" s="66" t="s">
        <v>477</v>
      </c>
      <c r="AF41" s="66" t="s">
        <v>477</v>
      </c>
      <c r="AG41" s="66" t="s">
        <v>477</v>
      </c>
      <c r="AH41" s="66">
        <v>1</v>
      </c>
      <c r="AI41" s="66"/>
      <c r="AJ41" s="66">
        <v>30</v>
      </c>
    </row>
    <row r="42" spans="1:36" x14ac:dyDescent="0.35">
      <c r="A42" s="66" t="s">
        <v>482</v>
      </c>
      <c r="B42" s="66" t="s">
        <v>477</v>
      </c>
      <c r="C42" s="66" t="s">
        <v>477</v>
      </c>
      <c r="D42" s="66" t="s">
        <v>477</v>
      </c>
      <c r="E42" s="66" t="s">
        <v>477</v>
      </c>
      <c r="F42" s="66" t="s">
        <v>477</v>
      </c>
      <c r="G42" s="66" t="s">
        <v>567</v>
      </c>
      <c r="H42" s="66" t="s">
        <v>477</v>
      </c>
      <c r="I42" s="66" t="s">
        <v>477</v>
      </c>
      <c r="J42" s="66" t="s">
        <v>477</v>
      </c>
      <c r="K42" s="66" t="s">
        <v>477</v>
      </c>
      <c r="L42" s="66" t="s">
        <v>477</v>
      </c>
      <c r="M42" s="66" t="s">
        <v>477</v>
      </c>
      <c r="N42" s="66" t="s">
        <v>477</v>
      </c>
      <c r="O42" s="66" t="s">
        <v>477</v>
      </c>
      <c r="P42" s="66" t="s">
        <v>477</v>
      </c>
      <c r="Q42" s="66" t="s">
        <v>477</v>
      </c>
      <c r="R42" s="66" t="s">
        <v>477</v>
      </c>
      <c r="S42" s="66" t="s">
        <v>477</v>
      </c>
      <c r="T42" s="66" t="s">
        <v>477</v>
      </c>
      <c r="U42" s="66" t="s">
        <v>477</v>
      </c>
      <c r="V42" s="66" t="s">
        <v>477</v>
      </c>
      <c r="W42" s="66" t="s">
        <v>477</v>
      </c>
      <c r="X42" s="66">
        <v>7</v>
      </c>
      <c r="Y42" s="66">
        <v>821</v>
      </c>
      <c r="Z42" s="66" t="s">
        <v>113</v>
      </c>
      <c r="AA42" s="66" t="s">
        <v>113</v>
      </c>
      <c r="AB42" s="66" t="s">
        <v>113</v>
      </c>
      <c r="AC42" s="66" t="s">
        <v>113</v>
      </c>
      <c r="AD42" s="66" t="s">
        <v>113</v>
      </c>
      <c r="AE42" s="66" t="s">
        <v>113</v>
      </c>
      <c r="AF42" s="66" t="s">
        <v>113</v>
      </c>
      <c r="AG42" s="66" t="s">
        <v>113</v>
      </c>
      <c r="AH42" s="66" t="s">
        <v>113</v>
      </c>
      <c r="AI42" s="66" t="s">
        <v>113</v>
      </c>
      <c r="AJ42" s="66">
        <v>31</v>
      </c>
    </row>
    <row r="43" spans="1:36" x14ac:dyDescent="0.35">
      <c r="A43" s="66" t="s">
        <v>89</v>
      </c>
      <c r="B43" s="66" t="s">
        <v>477</v>
      </c>
      <c r="C43" s="66" t="s">
        <v>477</v>
      </c>
      <c r="D43" s="66" t="s">
        <v>477</v>
      </c>
      <c r="E43" s="66" t="s">
        <v>477</v>
      </c>
      <c r="F43" s="66" t="s">
        <v>477</v>
      </c>
      <c r="G43" s="66" t="s">
        <v>567</v>
      </c>
      <c r="H43" s="66" t="s">
        <v>477</v>
      </c>
      <c r="I43" s="66" t="s">
        <v>477</v>
      </c>
      <c r="J43" s="66" t="s">
        <v>477</v>
      </c>
      <c r="K43" s="66" t="s">
        <v>477</v>
      </c>
      <c r="L43" s="66" t="s">
        <v>477</v>
      </c>
      <c r="M43" s="66" t="s">
        <v>477</v>
      </c>
      <c r="N43" s="66" t="s">
        <v>477</v>
      </c>
      <c r="O43" s="66" t="s">
        <v>477</v>
      </c>
      <c r="P43" s="66" t="s">
        <v>477</v>
      </c>
      <c r="Q43" s="66" t="s">
        <v>477</v>
      </c>
      <c r="R43" s="66" t="s">
        <v>477</v>
      </c>
      <c r="S43" s="66" t="s">
        <v>477</v>
      </c>
      <c r="T43" s="66" t="s">
        <v>477</v>
      </c>
      <c r="U43" s="66" t="s">
        <v>477</v>
      </c>
      <c r="V43" s="66" t="s">
        <v>477</v>
      </c>
      <c r="W43" s="66" t="s">
        <v>477</v>
      </c>
      <c r="X43" s="66">
        <v>4</v>
      </c>
      <c r="Y43" s="66">
        <v>233</v>
      </c>
      <c r="Z43" s="66" t="s">
        <v>113</v>
      </c>
      <c r="AA43" s="66" t="s">
        <v>113</v>
      </c>
      <c r="AB43" s="66" t="s">
        <v>113</v>
      </c>
      <c r="AC43" s="66" t="s">
        <v>113</v>
      </c>
      <c r="AD43" s="66" t="s">
        <v>113</v>
      </c>
      <c r="AE43" s="66" t="s">
        <v>113</v>
      </c>
      <c r="AF43" s="66" t="s">
        <v>113</v>
      </c>
      <c r="AG43" s="66" t="s">
        <v>113</v>
      </c>
      <c r="AH43" s="66" t="s">
        <v>113</v>
      </c>
      <c r="AI43" s="66" t="s">
        <v>113</v>
      </c>
      <c r="AJ43" s="66">
        <v>32</v>
      </c>
    </row>
    <row r="44" spans="1:36" x14ac:dyDescent="0.35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70"/>
      <c r="AJ44" s="66"/>
    </row>
    <row r="45" spans="1:36" x14ac:dyDescent="0.35">
      <c r="A45" s="206" t="s">
        <v>90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8"/>
      <c r="AJ45" s="66"/>
    </row>
    <row r="46" spans="1:36" x14ac:dyDescent="0.35">
      <c r="A46" s="66" t="s">
        <v>94</v>
      </c>
      <c r="B46" s="66">
        <v>16</v>
      </c>
      <c r="C46" s="66">
        <v>1</v>
      </c>
      <c r="D46" s="66" t="s">
        <v>113</v>
      </c>
      <c r="E46" s="66" t="s">
        <v>113</v>
      </c>
      <c r="F46" s="66">
        <v>1</v>
      </c>
      <c r="G46" s="66">
        <v>1</v>
      </c>
      <c r="H46" s="66" t="s">
        <v>113</v>
      </c>
      <c r="I46" s="66">
        <v>19</v>
      </c>
      <c r="J46" s="66" t="s">
        <v>113</v>
      </c>
      <c r="K46" s="66" t="s">
        <v>113</v>
      </c>
      <c r="L46" s="66" t="s">
        <v>113</v>
      </c>
      <c r="M46" s="66" t="s">
        <v>113</v>
      </c>
      <c r="N46" s="66" t="s">
        <v>113</v>
      </c>
      <c r="O46" s="66" t="s">
        <v>113</v>
      </c>
      <c r="P46" s="66" t="s">
        <v>113</v>
      </c>
      <c r="Q46" s="66" t="s">
        <v>113</v>
      </c>
      <c r="R46" s="66">
        <v>3</v>
      </c>
      <c r="S46" s="66" t="s">
        <v>113</v>
      </c>
      <c r="T46" s="66" t="s">
        <v>113</v>
      </c>
      <c r="U46" s="66" t="s">
        <v>113</v>
      </c>
      <c r="V46" s="66" t="s">
        <v>113</v>
      </c>
      <c r="W46" s="66">
        <v>3</v>
      </c>
      <c r="X46" s="66">
        <v>22</v>
      </c>
      <c r="Y46" s="66">
        <v>3101</v>
      </c>
      <c r="Z46" s="66" t="s">
        <v>113</v>
      </c>
      <c r="AA46" s="66">
        <v>1</v>
      </c>
      <c r="AB46" s="66" t="s">
        <v>113</v>
      </c>
      <c r="AC46" s="66" t="s">
        <v>113</v>
      </c>
      <c r="AD46" s="66" t="s">
        <v>113</v>
      </c>
      <c r="AE46" s="66" t="s">
        <v>113</v>
      </c>
      <c r="AF46" s="66" t="s">
        <v>113</v>
      </c>
      <c r="AG46" s="66" t="s">
        <v>113</v>
      </c>
      <c r="AH46" s="66" t="s">
        <v>113</v>
      </c>
      <c r="AI46" s="66">
        <v>1</v>
      </c>
      <c r="AJ46" s="66">
        <v>33</v>
      </c>
    </row>
    <row r="47" spans="1:36" x14ac:dyDescent="0.35">
      <c r="A47" s="66" t="s">
        <v>95</v>
      </c>
      <c r="B47" s="66">
        <v>1</v>
      </c>
      <c r="C47" s="66" t="s">
        <v>113</v>
      </c>
      <c r="D47" s="66" t="s">
        <v>113</v>
      </c>
      <c r="E47" s="66" t="s">
        <v>113</v>
      </c>
      <c r="F47" s="66" t="s">
        <v>113</v>
      </c>
      <c r="G47" s="66" t="s">
        <v>113</v>
      </c>
      <c r="H47" s="66" t="s">
        <v>113</v>
      </c>
      <c r="I47" s="66">
        <v>1</v>
      </c>
      <c r="J47" s="66" t="s">
        <v>113</v>
      </c>
      <c r="K47" s="66" t="s">
        <v>113</v>
      </c>
      <c r="L47" s="66" t="s">
        <v>113</v>
      </c>
      <c r="M47" s="66" t="s">
        <v>113</v>
      </c>
      <c r="N47" s="66" t="s">
        <v>113</v>
      </c>
      <c r="O47" s="66" t="s">
        <v>113</v>
      </c>
      <c r="P47" s="66" t="s">
        <v>113</v>
      </c>
      <c r="Q47" s="66" t="s">
        <v>113</v>
      </c>
      <c r="R47" s="66" t="s">
        <v>113</v>
      </c>
      <c r="S47" s="66" t="s">
        <v>113</v>
      </c>
      <c r="T47" s="66" t="s">
        <v>113</v>
      </c>
      <c r="U47" s="66" t="s">
        <v>113</v>
      </c>
      <c r="V47" s="66" t="s">
        <v>113</v>
      </c>
      <c r="W47" s="66" t="s">
        <v>113</v>
      </c>
      <c r="X47" s="66">
        <v>1</v>
      </c>
      <c r="Y47" s="66">
        <v>1865</v>
      </c>
      <c r="Z47" s="66" t="s">
        <v>113</v>
      </c>
      <c r="AA47" s="66" t="s">
        <v>113</v>
      </c>
      <c r="AB47" s="66" t="s">
        <v>113</v>
      </c>
      <c r="AC47" s="66" t="s">
        <v>113</v>
      </c>
      <c r="AD47" s="66" t="s">
        <v>113</v>
      </c>
      <c r="AE47" s="66" t="s">
        <v>113</v>
      </c>
      <c r="AF47" s="66" t="s">
        <v>113</v>
      </c>
      <c r="AG47" s="66" t="s">
        <v>113</v>
      </c>
      <c r="AH47" s="66" t="s">
        <v>113</v>
      </c>
      <c r="AI47" s="66" t="s">
        <v>113</v>
      </c>
      <c r="AJ47" s="66">
        <v>34</v>
      </c>
    </row>
    <row r="48" spans="1:36" x14ac:dyDescent="0.35">
      <c r="A48" s="66" t="s">
        <v>96</v>
      </c>
      <c r="B48" s="66">
        <v>1</v>
      </c>
      <c r="C48" s="66" t="s">
        <v>113</v>
      </c>
      <c r="D48" s="66" t="s">
        <v>113</v>
      </c>
      <c r="E48" s="66" t="s">
        <v>113</v>
      </c>
      <c r="F48" s="66" t="s">
        <v>113</v>
      </c>
      <c r="G48" s="66" t="s">
        <v>113</v>
      </c>
      <c r="H48" s="66" t="s">
        <v>113</v>
      </c>
      <c r="I48" s="66">
        <v>1</v>
      </c>
      <c r="J48" s="66" t="s">
        <v>113</v>
      </c>
      <c r="K48" s="66" t="s">
        <v>113</v>
      </c>
      <c r="L48" s="66" t="s">
        <v>113</v>
      </c>
      <c r="M48" s="66" t="s">
        <v>113</v>
      </c>
      <c r="N48" s="66" t="s">
        <v>113</v>
      </c>
      <c r="O48" s="66">
        <v>1</v>
      </c>
      <c r="P48" s="66" t="s">
        <v>113</v>
      </c>
      <c r="Q48" s="66">
        <v>1</v>
      </c>
      <c r="R48" s="66">
        <v>2</v>
      </c>
      <c r="S48" s="66" t="s">
        <v>113</v>
      </c>
      <c r="T48" s="66" t="s">
        <v>113</v>
      </c>
      <c r="U48" s="66" t="s">
        <v>113</v>
      </c>
      <c r="V48" s="66" t="s">
        <v>113</v>
      </c>
      <c r="W48" s="66">
        <v>2</v>
      </c>
      <c r="X48" s="66">
        <v>4</v>
      </c>
      <c r="Y48" s="66">
        <v>581</v>
      </c>
      <c r="Z48" s="66" t="s">
        <v>113</v>
      </c>
      <c r="AA48" s="66" t="s">
        <v>113</v>
      </c>
      <c r="AB48" s="66" t="s">
        <v>113</v>
      </c>
      <c r="AC48" s="66" t="s">
        <v>113</v>
      </c>
      <c r="AD48" s="66" t="s">
        <v>113</v>
      </c>
      <c r="AE48" s="66" t="s">
        <v>113</v>
      </c>
      <c r="AF48" s="66" t="s">
        <v>113</v>
      </c>
      <c r="AG48" s="66" t="s">
        <v>113</v>
      </c>
      <c r="AH48" s="66" t="s">
        <v>113</v>
      </c>
      <c r="AI48" s="66" t="s">
        <v>113</v>
      </c>
      <c r="AJ48" s="66">
        <v>35</v>
      </c>
    </row>
    <row r="49" spans="1:36" x14ac:dyDescent="0.35">
      <c r="A49" s="66" t="s">
        <v>97</v>
      </c>
      <c r="B49" s="66">
        <v>7</v>
      </c>
      <c r="C49" s="66">
        <v>1</v>
      </c>
      <c r="D49" s="66" t="s">
        <v>113</v>
      </c>
      <c r="E49" s="66" t="s">
        <v>113</v>
      </c>
      <c r="F49" s="66" t="s">
        <v>113</v>
      </c>
      <c r="G49" s="66">
        <v>1</v>
      </c>
      <c r="H49" s="66" t="s">
        <v>113</v>
      </c>
      <c r="I49" s="66">
        <v>9</v>
      </c>
      <c r="J49" s="66" t="s">
        <v>113</v>
      </c>
      <c r="K49" s="66" t="s">
        <v>113</v>
      </c>
      <c r="L49" s="66" t="s">
        <v>113</v>
      </c>
      <c r="M49" s="66" t="s">
        <v>113</v>
      </c>
      <c r="N49" s="66">
        <v>2</v>
      </c>
      <c r="O49" s="66">
        <v>1</v>
      </c>
      <c r="P49" s="66" t="s">
        <v>113</v>
      </c>
      <c r="Q49" s="66">
        <v>3</v>
      </c>
      <c r="R49" s="66">
        <v>5</v>
      </c>
      <c r="S49" s="66" t="s">
        <v>113</v>
      </c>
      <c r="T49" s="66" t="s">
        <v>113</v>
      </c>
      <c r="U49" s="66" t="s">
        <v>113</v>
      </c>
      <c r="V49" s="66" t="s">
        <v>113</v>
      </c>
      <c r="W49" s="66">
        <v>5</v>
      </c>
      <c r="X49" s="66">
        <v>17</v>
      </c>
      <c r="Y49" s="66">
        <v>892</v>
      </c>
      <c r="Z49" s="66" t="s">
        <v>113</v>
      </c>
      <c r="AA49" s="66" t="s">
        <v>113</v>
      </c>
      <c r="AB49" s="66" t="s">
        <v>113</v>
      </c>
      <c r="AC49" s="66" t="s">
        <v>113</v>
      </c>
      <c r="AD49" s="66" t="s">
        <v>113</v>
      </c>
      <c r="AE49" s="66" t="s">
        <v>113</v>
      </c>
      <c r="AF49" s="66" t="s">
        <v>113</v>
      </c>
      <c r="AG49" s="66" t="s">
        <v>113</v>
      </c>
      <c r="AH49" s="66" t="s">
        <v>113</v>
      </c>
      <c r="AI49" s="66" t="s">
        <v>113</v>
      </c>
      <c r="AJ49" s="66">
        <v>36</v>
      </c>
    </row>
    <row r="50" spans="1:36" x14ac:dyDescent="0.35">
      <c r="A50" s="66" t="s">
        <v>98</v>
      </c>
      <c r="B50" s="66">
        <v>4</v>
      </c>
      <c r="C50" s="66" t="s">
        <v>113</v>
      </c>
      <c r="D50" s="66" t="s">
        <v>113</v>
      </c>
      <c r="E50" s="66" t="s">
        <v>113</v>
      </c>
      <c r="F50" s="66" t="s">
        <v>113</v>
      </c>
      <c r="G50" s="66" t="s">
        <v>113</v>
      </c>
      <c r="H50" s="66" t="s">
        <v>113</v>
      </c>
      <c r="I50" s="66">
        <v>4</v>
      </c>
      <c r="J50" s="66" t="s">
        <v>113</v>
      </c>
      <c r="K50" s="66" t="s">
        <v>113</v>
      </c>
      <c r="L50" s="66" t="s">
        <v>113</v>
      </c>
      <c r="M50" s="66" t="s">
        <v>113</v>
      </c>
      <c r="N50" s="66" t="s">
        <v>113</v>
      </c>
      <c r="O50" s="66">
        <v>1</v>
      </c>
      <c r="P50" s="66" t="s">
        <v>113</v>
      </c>
      <c r="Q50" s="66">
        <v>1</v>
      </c>
      <c r="R50" s="66">
        <v>5</v>
      </c>
      <c r="S50" s="66" t="s">
        <v>113</v>
      </c>
      <c r="T50" s="66" t="s">
        <v>113</v>
      </c>
      <c r="U50" s="66" t="s">
        <v>113</v>
      </c>
      <c r="V50" s="66" t="s">
        <v>113</v>
      </c>
      <c r="W50" s="66">
        <v>5</v>
      </c>
      <c r="X50" s="66">
        <v>10</v>
      </c>
      <c r="Y50" s="66">
        <v>798</v>
      </c>
      <c r="Z50" s="66" t="s">
        <v>113</v>
      </c>
      <c r="AA50" s="66" t="s">
        <v>113</v>
      </c>
      <c r="AB50" s="66" t="s">
        <v>113</v>
      </c>
      <c r="AC50" s="66" t="s">
        <v>113</v>
      </c>
      <c r="AD50" s="66" t="s">
        <v>113</v>
      </c>
      <c r="AE50" s="66" t="s">
        <v>113</v>
      </c>
      <c r="AF50" s="66" t="s">
        <v>113</v>
      </c>
      <c r="AG50" s="66" t="s">
        <v>113</v>
      </c>
      <c r="AH50" s="66" t="s">
        <v>113</v>
      </c>
      <c r="AI50" s="66" t="s">
        <v>113</v>
      </c>
      <c r="AJ50" s="66">
        <v>37</v>
      </c>
    </row>
    <row r="51" spans="1:36" x14ac:dyDescent="0.35">
      <c r="A51" s="66" t="s">
        <v>99</v>
      </c>
      <c r="B51" s="66">
        <v>3</v>
      </c>
      <c r="C51" s="66" t="s">
        <v>113</v>
      </c>
      <c r="D51" s="66" t="s">
        <v>113</v>
      </c>
      <c r="E51" s="66" t="s">
        <v>113</v>
      </c>
      <c r="F51" s="66" t="s">
        <v>113</v>
      </c>
      <c r="G51" s="66" t="s">
        <v>113</v>
      </c>
      <c r="H51" s="66" t="s">
        <v>113</v>
      </c>
      <c r="I51" s="66">
        <v>3</v>
      </c>
      <c r="J51" s="66" t="s">
        <v>113</v>
      </c>
      <c r="K51" s="66" t="s">
        <v>113</v>
      </c>
      <c r="L51" s="66" t="s">
        <v>113</v>
      </c>
      <c r="M51" s="66" t="s">
        <v>113</v>
      </c>
      <c r="N51" s="66" t="s">
        <v>113</v>
      </c>
      <c r="O51" s="66" t="s">
        <v>113</v>
      </c>
      <c r="P51" s="66" t="s">
        <v>113</v>
      </c>
      <c r="Q51" s="66" t="s">
        <v>113</v>
      </c>
      <c r="R51" s="66">
        <v>4</v>
      </c>
      <c r="S51" s="66" t="s">
        <v>113</v>
      </c>
      <c r="T51" s="66" t="s">
        <v>113</v>
      </c>
      <c r="U51" s="66" t="s">
        <v>113</v>
      </c>
      <c r="V51" s="66" t="s">
        <v>113</v>
      </c>
      <c r="W51" s="66">
        <v>4</v>
      </c>
      <c r="X51" s="66">
        <v>7</v>
      </c>
      <c r="Y51" s="66">
        <v>145</v>
      </c>
      <c r="Z51" s="66" t="s">
        <v>113</v>
      </c>
      <c r="AA51" s="66" t="s">
        <v>113</v>
      </c>
      <c r="AB51" s="66" t="s">
        <v>113</v>
      </c>
      <c r="AC51" s="66" t="s">
        <v>113</v>
      </c>
      <c r="AD51" s="66" t="s">
        <v>113</v>
      </c>
      <c r="AE51" s="66" t="s">
        <v>113</v>
      </c>
      <c r="AF51" s="66" t="s">
        <v>113</v>
      </c>
      <c r="AG51" s="66" t="s">
        <v>113</v>
      </c>
      <c r="AH51" s="66" t="s">
        <v>113</v>
      </c>
      <c r="AI51" s="66" t="s">
        <v>113</v>
      </c>
      <c r="AJ51" s="66">
        <v>38</v>
      </c>
    </row>
    <row r="52" spans="1:36" x14ac:dyDescent="0.35">
      <c r="A52" s="66" t="s">
        <v>100</v>
      </c>
      <c r="B52" s="66">
        <v>7</v>
      </c>
      <c r="C52" s="66" t="s">
        <v>113</v>
      </c>
      <c r="D52" s="66" t="s">
        <v>113</v>
      </c>
      <c r="E52" s="66" t="s">
        <v>113</v>
      </c>
      <c r="F52" s="66" t="s">
        <v>113</v>
      </c>
      <c r="G52" s="66" t="s">
        <v>113</v>
      </c>
      <c r="H52" s="66" t="s">
        <v>113</v>
      </c>
      <c r="I52" s="66">
        <v>7</v>
      </c>
      <c r="J52" s="66" t="s">
        <v>113</v>
      </c>
      <c r="K52" s="66" t="s">
        <v>113</v>
      </c>
      <c r="L52" s="66" t="s">
        <v>113</v>
      </c>
      <c r="M52" s="66" t="s">
        <v>113</v>
      </c>
      <c r="N52" s="66" t="s">
        <v>113</v>
      </c>
      <c r="O52" s="66" t="s">
        <v>113</v>
      </c>
      <c r="P52" s="66" t="s">
        <v>113</v>
      </c>
      <c r="Q52" s="66" t="s">
        <v>113</v>
      </c>
      <c r="R52" s="66">
        <v>6</v>
      </c>
      <c r="S52" s="66" t="s">
        <v>113</v>
      </c>
      <c r="T52" s="66" t="s">
        <v>113</v>
      </c>
      <c r="U52" s="66" t="s">
        <v>113</v>
      </c>
      <c r="V52" s="66" t="s">
        <v>113</v>
      </c>
      <c r="W52" s="66">
        <v>6</v>
      </c>
      <c r="X52" s="66">
        <v>13</v>
      </c>
      <c r="Y52" s="66">
        <v>761</v>
      </c>
      <c r="Z52" s="66" t="s">
        <v>113</v>
      </c>
      <c r="AA52" s="66" t="s">
        <v>113</v>
      </c>
      <c r="AB52" s="66" t="s">
        <v>113</v>
      </c>
      <c r="AC52" s="66" t="s">
        <v>113</v>
      </c>
      <c r="AD52" s="66" t="s">
        <v>113</v>
      </c>
      <c r="AE52" s="66" t="s">
        <v>113</v>
      </c>
      <c r="AF52" s="66" t="s">
        <v>113</v>
      </c>
      <c r="AG52" s="66" t="s">
        <v>113</v>
      </c>
      <c r="AH52" s="66" t="s">
        <v>113</v>
      </c>
      <c r="AI52" s="66" t="s">
        <v>113</v>
      </c>
      <c r="AJ52" s="66">
        <v>39</v>
      </c>
    </row>
    <row r="53" spans="1:36" x14ac:dyDescent="0.35">
      <c r="A53" s="66" t="s">
        <v>147</v>
      </c>
      <c r="B53" s="66">
        <v>3</v>
      </c>
      <c r="C53" s="66" t="s">
        <v>113</v>
      </c>
      <c r="D53" s="66" t="s">
        <v>113</v>
      </c>
      <c r="E53" s="66" t="s">
        <v>113</v>
      </c>
      <c r="F53" s="66" t="s">
        <v>113</v>
      </c>
      <c r="G53" s="66" t="s">
        <v>113</v>
      </c>
      <c r="H53" s="66" t="s">
        <v>113</v>
      </c>
      <c r="I53" s="66">
        <v>3</v>
      </c>
      <c r="J53" s="66" t="s">
        <v>113</v>
      </c>
      <c r="K53" s="66" t="s">
        <v>113</v>
      </c>
      <c r="L53" s="66" t="s">
        <v>113</v>
      </c>
      <c r="M53" s="66" t="s">
        <v>113</v>
      </c>
      <c r="N53" s="66" t="s">
        <v>113</v>
      </c>
      <c r="O53" s="66">
        <v>1</v>
      </c>
      <c r="P53" s="66" t="s">
        <v>113</v>
      </c>
      <c r="Q53" s="66">
        <v>1</v>
      </c>
      <c r="R53" s="66" t="s">
        <v>113</v>
      </c>
      <c r="S53" s="66" t="s">
        <v>113</v>
      </c>
      <c r="T53" s="66" t="s">
        <v>113</v>
      </c>
      <c r="U53" s="66" t="s">
        <v>113</v>
      </c>
      <c r="V53" s="66" t="s">
        <v>113</v>
      </c>
      <c r="W53" s="66" t="s">
        <v>113</v>
      </c>
      <c r="X53" s="66">
        <v>4</v>
      </c>
      <c r="Y53" s="66">
        <v>611</v>
      </c>
      <c r="Z53" s="66" t="s">
        <v>113</v>
      </c>
      <c r="AA53" s="66">
        <v>1</v>
      </c>
      <c r="AB53" s="66" t="s">
        <v>113</v>
      </c>
      <c r="AC53" s="66" t="s">
        <v>113</v>
      </c>
      <c r="AD53" s="66" t="s">
        <v>113</v>
      </c>
      <c r="AE53" s="66" t="s">
        <v>113</v>
      </c>
      <c r="AF53" s="66" t="s">
        <v>113</v>
      </c>
      <c r="AG53" s="66" t="s">
        <v>113</v>
      </c>
      <c r="AH53" s="66" t="s">
        <v>113</v>
      </c>
      <c r="AI53" s="66">
        <v>1</v>
      </c>
      <c r="AJ53" s="66">
        <v>40</v>
      </c>
    </row>
    <row r="54" spans="1:36" x14ac:dyDescent="0.35">
      <c r="A54" s="66" t="s">
        <v>485</v>
      </c>
      <c r="B54" s="66">
        <v>2</v>
      </c>
      <c r="C54" s="66" t="s">
        <v>113</v>
      </c>
      <c r="D54" s="66" t="s">
        <v>113</v>
      </c>
      <c r="E54" s="66" t="s">
        <v>113</v>
      </c>
      <c r="F54" s="66" t="s">
        <v>113</v>
      </c>
      <c r="G54" s="66" t="s">
        <v>113</v>
      </c>
      <c r="H54" s="66" t="s">
        <v>113</v>
      </c>
      <c r="I54" s="66">
        <v>2</v>
      </c>
      <c r="J54" s="66" t="s">
        <v>113</v>
      </c>
      <c r="K54" s="66" t="s">
        <v>113</v>
      </c>
      <c r="L54" s="66" t="s">
        <v>113</v>
      </c>
      <c r="M54" s="66" t="s">
        <v>113</v>
      </c>
      <c r="N54" s="66" t="s">
        <v>113</v>
      </c>
      <c r="O54" s="66" t="s">
        <v>113</v>
      </c>
      <c r="P54" s="66" t="s">
        <v>113</v>
      </c>
      <c r="Q54" s="66" t="s">
        <v>113</v>
      </c>
      <c r="R54" s="66">
        <v>7</v>
      </c>
      <c r="S54" s="66" t="s">
        <v>113</v>
      </c>
      <c r="T54" s="66" t="s">
        <v>113</v>
      </c>
      <c r="U54" s="66" t="s">
        <v>113</v>
      </c>
      <c r="V54" s="66" t="s">
        <v>113</v>
      </c>
      <c r="W54" s="66">
        <v>7</v>
      </c>
      <c r="X54" s="66">
        <v>9</v>
      </c>
      <c r="Y54" s="66">
        <v>565</v>
      </c>
      <c r="Z54" s="66" t="s">
        <v>113</v>
      </c>
      <c r="AA54" s="66" t="s">
        <v>113</v>
      </c>
      <c r="AB54" s="66" t="s">
        <v>113</v>
      </c>
      <c r="AC54" s="66" t="s">
        <v>113</v>
      </c>
      <c r="AD54" s="66" t="s">
        <v>113</v>
      </c>
      <c r="AE54" s="66" t="s">
        <v>113</v>
      </c>
      <c r="AF54" s="66" t="s">
        <v>113</v>
      </c>
      <c r="AG54" s="66" t="s">
        <v>113</v>
      </c>
      <c r="AH54" s="66" t="s">
        <v>113</v>
      </c>
      <c r="AI54" s="66" t="s">
        <v>113</v>
      </c>
      <c r="AJ54" s="66">
        <v>41</v>
      </c>
    </row>
    <row r="55" spans="1:36" x14ac:dyDescent="0.3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70"/>
      <c r="AJ55" s="66"/>
    </row>
    <row r="56" spans="1:36" x14ac:dyDescent="0.35">
      <c r="A56" s="206" t="s">
        <v>486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8"/>
      <c r="AJ56" s="66"/>
    </row>
    <row r="57" spans="1:36" x14ac:dyDescent="0.35">
      <c r="A57" s="66" t="s">
        <v>108</v>
      </c>
      <c r="B57" s="66">
        <v>13</v>
      </c>
      <c r="C57" s="66" t="s">
        <v>113</v>
      </c>
      <c r="D57" s="66" t="s">
        <v>113</v>
      </c>
      <c r="E57" s="66" t="s">
        <v>113</v>
      </c>
      <c r="F57" s="66" t="s">
        <v>113</v>
      </c>
      <c r="G57" s="66" t="s">
        <v>113</v>
      </c>
      <c r="H57" s="66" t="s">
        <v>113</v>
      </c>
      <c r="I57" s="66">
        <v>13</v>
      </c>
      <c r="J57" s="66" t="s">
        <v>113</v>
      </c>
      <c r="K57" s="66" t="s">
        <v>113</v>
      </c>
      <c r="L57" s="66" t="s">
        <v>113</v>
      </c>
      <c r="M57" s="66" t="s">
        <v>113</v>
      </c>
      <c r="N57" s="66">
        <v>1</v>
      </c>
      <c r="O57" s="66">
        <v>1</v>
      </c>
      <c r="P57" s="66" t="s">
        <v>113</v>
      </c>
      <c r="Q57" s="66">
        <v>2</v>
      </c>
      <c r="R57" s="66" t="s">
        <v>113</v>
      </c>
      <c r="S57" s="66" t="s">
        <v>113</v>
      </c>
      <c r="T57" s="66" t="s">
        <v>113</v>
      </c>
      <c r="U57" s="66" t="s">
        <v>113</v>
      </c>
      <c r="V57" s="66" t="s">
        <v>113</v>
      </c>
      <c r="W57" s="66" t="s">
        <v>113</v>
      </c>
      <c r="X57" s="66">
        <v>15</v>
      </c>
      <c r="Y57" s="66">
        <v>531</v>
      </c>
      <c r="Z57" s="66">
        <v>1</v>
      </c>
      <c r="AA57" s="66" t="s">
        <v>113</v>
      </c>
      <c r="AB57" s="66" t="s">
        <v>113</v>
      </c>
      <c r="AC57" s="66" t="s">
        <v>113</v>
      </c>
      <c r="AD57" s="66" t="s">
        <v>113</v>
      </c>
      <c r="AE57" s="66" t="s">
        <v>113</v>
      </c>
      <c r="AF57" s="66" t="s">
        <v>113</v>
      </c>
      <c r="AG57" s="66" t="s">
        <v>113</v>
      </c>
      <c r="AH57" s="66">
        <v>1</v>
      </c>
      <c r="AI57" s="66" t="s">
        <v>113</v>
      </c>
      <c r="AJ57" s="66">
        <v>42</v>
      </c>
    </row>
    <row r="58" spans="1:36" x14ac:dyDescent="0.35">
      <c r="A58" s="66" t="s">
        <v>109</v>
      </c>
      <c r="B58" s="66">
        <v>1</v>
      </c>
      <c r="C58" s="66" t="s">
        <v>113</v>
      </c>
      <c r="D58" s="66" t="s">
        <v>113</v>
      </c>
      <c r="E58" s="66" t="s">
        <v>113</v>
      </c>
      <c r="F58" s="66" t="s">
        <v>113</v>
      </c>
      <c r="G58" s="66" t="s">
        <v>113</v>
      </c>
      <c r="H58" s="66" t="s">
        <v>113</v>
      </c>
      <c r="I58" s="66">
        <v>1</v>
      </c>
      <c r="J58" s="66" t="s">
        <v>113</v>
      </c>
      <c r="K58" s="66" t="s">
        <v>113</v>
      </c>
      <c r="L58" s="66" t="s">
        <v>113</v>
      </c>
      <c r="M58" s="66" t="s">
        <v>113</v>
      </c>
      <c r="N58" s="66" t="s">
        <v>113</v>
      </c>
      <c r="O58" s="66" t="s">
        <v>113</v>
      </c>
      <c r="P58" s="66" t="s">
        <v>113</v>
      </c>
      <c r="Q58" s="66" t="s">
        <v>113</v>
      </c>
      <c r="R58" s="66" t="s">
        <v>113</v>
      </c>
      <c r="S58" s="66" t="s">
        <v>113</v>
      </c>
      <c r="T58" s="66" t="s">
        <v>113</v>
      </c>
      <c r="U58" s="66" t="s">
        <v>113</v>
      </c>
      <c r="V58" s="66" t="s">
        <v>113</v>
      </c>
      <c r="W58" s="66" t="s">
        <v>113</v>
      </c>
      <c r="X58" s="66">
        <v>1</v>
      </c>
      <c r="Y58" s="66">
        <v>348</v>
      </c>
      <c r="Z58" s="66" t="s">
        <v>113</v>
      </c>
      <c r="AA58" s="66" t="s">
        <v>113</v>
      </c>
      <c r="AB58" s="66" t="s">
        <v>113</v>
      </c>
      <c r="AC58" s="66" t="s">
        <v>113</v>
      </c>
      <c r="AD58" s="66" t="s">
        <v>113</v>
      </c>
      <c r="AE58" s="66" t="s">
        <v>113</v>
      </c>
      <c r="AF58" s="66" t="s">
        <v>113</v>
      </c>
      <c r="AG58" s="66" t="s">
        <v>113</v>
      </c>
      <c r="AH58" s="66" t="s">
        <v>113</v>
      </c>
      <c r="AI58" s="66" t="s">
        <v>113</v>
      </c>
      <c r="AJ58" s="66">
        <v>43</v>
      </c>
    </row>
    <row r="59" spans="1:36" x14ac:dyDescent="0.35">
      <c r="A59" s="66" t="s">
        <v>110</v>
      </c>
      <c r="B59" s="66">
        <v>1</v>
      </c>
      <c r="C59" s="66" t="s">
        <v>113</v>
      </c>
      <c r="D59" s="66" t="s">
        <v>113</v>
      </c>
      <c r="E59" s="66" t="s">
        <v>113</v>
      </c>
      <c r="F59" s="66" t="s">
        <v>113</v>
      </c>
      <c r="G59" s="66" t="s">
        <v>113</v>
      </c>
      <c r="H59" s="66" t="s">
        <v>113</v>
      </c>
      <c r="I59" s="66">
        <v>1</v>
      </c>
      <c r="J59" s="66" t="s">
        <v>477</v>
      </c>
      <c r="K59" s="66" t="s">
        <v>477</v>
      </c>
      <c r="L59" s="66" t="s">
        <v>477</v>
      </c>
      <c r="M59" s="66" t="s">
        <v>477</v>
      </c>
      <c r="N59" s="66" t="s">
        <v>477</v>
      </c>
      <c r="O59" s="66" t="s">
        <v>477</v>
      </c>
      <c r="P59" s="66" t="s">
        <v>477</v>
      </c>
      <c r="Q59" s="66" t="s">
        <v>477</v>
      </c>
      <c r="R59" s="66" t="s">
        <v>477</v>
      </c>
      <c r="S59" s="66" t="s">
        <v>477</v>
      </c>
      <c r="T59" s="66" t="s">
        <v>477</v>
      </c>
      <c r="U59" s="66" t="s">
        <v>477</v>
      </c>
      <c r="V59" s="66" t="s">
        <v>477</v>
      </c>
      <c r="W59" s="66" t="s">
        <v>477</v>
      </c>
      <c r="X59" s="66" t="s">
        <v>374</v>
      </c>
      <c r="Y59" s="66" t="s">
        <v>374</v>
      </c>
      <c r="Z59" s="66" t="s">
        <v>477</v>
      </c>
      <c r="AA59" s="66" t="s">
        <v>477</v>
      </c>
      <c r="AB59" s="66" t="s">
        <v>477</v>
      </c>
      <c r="AC59" s="66" t="s">
        <v>477</v>
      </c>
      <c r="AD59" s="66" t="s">
        <v>477</v>
      </c>
      <c r="AE59" s="66" t="s">
        <v>477</v>
      </c>
      <c r="AF59" s="66" t="s">
        <v>477</v>
      </c>
      <c r="AG59" s="66" t="s">
        <v>477</v>
      </c>
      <c r="AH59" s="66" t="s">
        <v>477</v>
      </c>
      <c r="AI59" s="66" t="s">
        <v>477</v>
      </c>
      <c r="AJ59" s="66">
        <v>44</v>
      </c>
    </row>
    <row r="60" spans="1:36" x14ac:dyDescent="0.35">
      <c r="A60" s="66" t="s">
        <v>111</v>
      </c>
      <c r="B60" s="66">
        <v>1</v>
      </c>
      <c r="C60" s="66" t="s">
        <v>113</v>
      </c>
      <c r="D60" s="66" t="s">
        <v>113</v>
      </c>
      <c r="E60" s="66" t="s">
        <v>113</v>
      </c>
      <c r="F60" s="66" t="s">
        <v>113</v>
      </c>
      <c r="G60" s="66" t="s">
        <v>113</v>
      </c>
      <c r="H60" s="66" t="s">
        <v>113</v>
      </c>
      <c r="I60" s="66">
        <v>1</v>
      </c>
      <c r="J60" s="66" t="s">
        <v>113</v>
      </c>
      <c r="K60" s="66" t="s">
        <v>113</v>
      </c>
      <c r="L60" s="66" t="s">
        <v>113</v>
      </c>
      <c r="M60" s="66" t="s">
        <v>113</v>
      </c>
      <c r="N60" s="66">
        <v>1</v>
      </c>
      <c r="O60" s="66" t="s">
        <v>113</v>
      </c>
      <c r="P60" s="66" t="s">
        <v>113</v>
      </c>
      <c r="Q60" s="66">
        <v>1</v>
      </c>
      <c r="R60" s="66" t="s">
        <v>113</v>
      </c>
      <c r="S60" s="66" t="s">
        <v>113</v>
      </c>
      <c r="T60" s="66" t="s">
        <v>113</v>
      </c>
      <c r="U60" s="66" t="s">
        <v>113</v>
      </c>
      <c r="V60" s="66" t="s">
        <v>113</v>
      </c>
      <c r="W60" s="66" t="s">
        <v>113</v>
      </c>
      <c r="X60" s="66">
        <v>2</v>
      </c>
      <c r="Y60" s="66">
        <v>485</v>
      </c>
      <c r="Z60" s="66" t="s">
        <v>113</v>
      </c>
      <c r="AA60" s="66" t="s">
        <v>113</v>
      </c>
      <c r="AB60" s="66" t="s">
        <v>113</v>
      </c>
      <c r="AC60" s="66" t="s">
        <v>113</v>
      </c>
      <c r="AD60" s="66" t="s">
        <v>113</v>
      </c>
      <c r="AE60" s="66" t="s">
        <v>113</v>
      </c>
      <c r="AF60" s="66" t="s">
        <v>113</v>
      </c>
      <c r="AG60" s="66" t="s">
        <v>113</v>
      </c>
      <c r="AH60" s="66" t="s">
        <v>113</v>
      </c>
      <c r="AI60" s="66" t="s">
        <v>113</v>
      </c>
      <c r="AJ60" s="66">
        <v>45</v>
      </c>
    </row>
    <row r="61" spans="1:36" x14ac:dyDescent="0.35">
      <c r="A61" s="66" t="s">
        <v>487</v>
      </c>
      <c r="B61" s="66">
        <v>1</v>
      </c>
      <c r="C61" s="66" t="s">
        <v>113</v>
      </c>
      <c r="D61" s="66" t="s">
        <v>113</v>
      </c>
      <c r="E61" s="66" t="s">
        <v>113</v>
      </c>
      <c r="F61" s="66" t="s">
        <v>113</v>
      </c>
      <c r="G61" s="66" t="s">
        <v>113</v>
      </c>
      <c r="H61" s="66" t="s">
        <v>113</v>
      </c>
      <c r="I61" s="66">
        <v>1</v>
      </c>
      <c r="J61" s="66" t="s">
        <v>113</v>
      </c>
      <c r="K61" s="66" t="s">
        <v>113</v>
      </c>
      <c r="L61" s="66" t="s">
        <v>113</v>
      </c>
      <c r="M61" s="66" t="s">
        <v>113</v>
      </c>
      <c r="N61" s="66" t="s">
        <v>113</v>
      </c>
      <c r="O61" s="66" t="s">
        <v>113</v>
      </c>
      <c r="P61" s="66" t="s">
        <v>113</v>
      </c>
      <c r="Q61" s="66" t="s">
        <v>113</v>
      </c>
      <c r="R61" s="66" t="s">
        <v>113</v>
      </c>
      <c r="S61" s="66" t="s">
        <v>113</v>
      </c>
      <c r="T61" s="66" t="s">
        <v>113</v>
      </c>
      <c r="U61" s="66" t="s">
        <v>113</v>
      </c>
      <c r="V61" s="66" t="s">
        <v>113</v>
      </c>
      <c r="W61" s="66" t="s">
        <v>113</v>
      </c>
      <c r="X61" s="66">
        <v>1</v>
      </c>
      <c r="Y61" s="66">
        <v>560</v>
      </c>
      <c r="Z61" s="66" t="s">
        <v>113</v>
      </c>
      <c r="AA61" s="66" t="s">
        <v>113</v>
      </c>
      <c r="AB61" s="66" t="s">
        <v>113</v>
      </c>
      <c r="AC61" s="66" t="s">
        <v>113</v>
      </c>
      <c r="AD61" s="66" t="s">
        <v>113</v>
      </c>
      <c r="AE61" s="66" t="s">
        <v>113</v>
      </c>
      <c r="AF61" s="66" t="s">
        <v>113</v>
      </c>
      <c r="AG61" s="66" t="s">
        <v>113</v>
      </c>
      <c r="AH61" s="66" t="s">
        <v>113</v>
      </c>
      <c r="AI61" s="66" t="s">
        <v>113</v>
      </c>
      <c r="AJ61" s="66">
        <v>46</v>
      </c>
    </row>
    <row r="62" spans="1:36" x14ac:dyDescent="0.35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70"/>
      <c r="AJ62" s="66"/>
    </row>
    <row r="63" spans="1:36" x14ac:dyDescent="0.35">
      <c r="A63" s="206" t="s">
        <v>488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8"/>
      <c r="AJ63" s="66"/>
    </row>
    <row r="64" spans="1:36" x14ac:dyDescent="0.35">
      <c r="A64" s="66" t="s">
        <v>115</v>
      </c>
      <c r="B64" s="66">
        <v>8</v>
      </c>
      <c r="C64" s="66">
        <v>1</v>
      </c>
      <c r="D64" s="66" t="s">
        <v>113</v>
      </c>
      <c r="E64" s="66" t="s">
        <v>113</v>
      </c>
      <c r="F64" s="66" t="s">
        <v>113</v>
      </c>
      <c r="G64" s="66" t="s">
        <v>113</v>
      </c>
      <c r="H64" s="66" t="s">
        <v>113</v>
      </c>
      <c r="I64" s="66">
        <v>9</v>
      </c>
      <c r="J64" s="66">
        <v>4</v>
      </c>
      <c r="K64" s="66" t="s">
        <v>113</v>
      </c>
      <c r="L64" s="66" t="s">
        <v>113</v>
      </c>
      <c r="M64" s="66" t="s">
        <v>113</v>
      </c>
      <c r="N64" s="66">
        <v>1</v>
      </c>
      <c r="O64" s="66">
        <v>1</v>
      </c>
      <c r="P64" s="66" t="s">
        <v>113</v>
      </c>
      <c r="Q64" s="66">
        <v>6</v>
      </c>
      <c r="R64" s="66" t="s">
        <v>113</v>
      </c>
      <c r="S64" s="66" t="s">
        <v>113</v>
      </c>
      <c r="T64" s="66" t="s">
        <v>113</v>
      </c>
      <c r="U64" s="66" t="s">
        <v>113</v>
      </c>
      <c r="V64" s="66" t="s">
        <v>113</v>
      </c>
      <c r="W64" s="66" t="s">
        <v>113</v>
      </c>
      <c r="X64" s="66">
        <v>15</v>
      </c>
      <c r="Y64" s="66">
        <v>3467</v>
      </c>
      <c r="Z64" s="66" t="s">
        <v>113</v>
      </c>
      <c r="AA64" s="66" t="s">
        <v>113</v>
      </c>
      <c r="AB64" s="66" t="s">
        <v>113</v>
      </c>
      <c r="AC64" s="66" t="s">
        <v>113</v>
      </c>
      <c r="AD64" s="66" t="s">
        <v>113</v>
      </c>
      <c r="AE64" s="66" t="s">
        <v>113</v>
      </c>
      <c r="AF64" s="66" t="s">
        <v>113</v>
      </c>
      <c r="AG64" s="66" t="s">
        <v>113</v>
      </c>
      <c r="AH64" s="66" t="s">
        <v>113</v>
      </c>
      <c r="AI64" s="66" t="s">
        <v>113</v>
      </c>
      <c r="AJ64" s="66">
        <v>47</v>
      </c>
    </row>
    <row r="65" spans="1:36" x14ac:dyDescent="0.35">
      <c r="A65" s="66" t="s">
        <v>116</v>
      </c>
      <c r="B65" s="66">
        <v>1</v>
      </c>
      <c r="C65" s="66" t="s">
        <v>113</v>
      </c>
      <c r="D65" s="66" t="s">
        <v>113</v>
      </c>
      <c r="E65" s="66" t="s">
        <v>113</v>
      </c>
      <c r="F65" s="66" t="s">
        <v>113</v>
      </c>
      <c r="G65" s="66" t="s">
        <v>113</v>
      </c>
      <c r="H65" s="66" t="s">
        <v>113</v>
      </c>
      <c r="I65" s="66">
        <v>1</v>
      </c>
      <c r="J65" s="66" t="s">
        <v>113</v>
      </c>
      <c r="K65" s="66" t="s">
        <v>113</v>
      </c>
      <c r="L65" s="66" t="s">
        <v>113</v>
      </c>
      <c r="M65" s="66" t="s">
        <v>113</v>
      </c>
      <c r="N65" s="66">
        <v>1</v>
      </c>
      <c r="O65" s="66" t="s">
        <v>113</v>
      </c>
      <c r="P65" s="66" t="s">
        <v>113</v>
      </c>
      <c r="Q65" s="66">
        <v>1</v>
      </c>
      <c r="R65" s="66" t="s">
        <v>113</v>
      </c>
      <c r="S65" s="66" t="s">
        <v>113</v>
      </c>
      <c r="T65" s="66" t="s">
        <v>113</v>
      </c>
      <c r="U65" s="66" t="s">
        <v>113</v>
      </c>
      <c r="V65" s="66" t="s">
        <v>113</v>
      </c>
      <c r="W65" s="66" t="s">
        <v>113</v>
      </c>
      <c r="X65" s="66">
        <v>2</v>
      </c>
      <c r="Y65" s="66">
        <v>2677</v>
      </c>
      <c r="Z65" s="66" t="s">
        <v>113</v>
      </c>
      <c r="AA65" s="66" t="s">
        <v>113</v>
      </c>
      <c r="AB65" s="66" t="s">
        <v>113</v>
      </c>
      <c r="AC65" s="66" t="s">
        <v>113</v>
      </c>
      <c r="AD65" s="66" t="s">
        <v>113</v>
      </c>
      <c r="AE65" s="66" t="s">
        <v>113</v>
      </c>
      <c r="AF65" s="66" t="s">
        <v>113</v>
      </c>
      <c r="AG65" s="66" t="s">
        <v>113</v>
      </c>
      <c r="AH65" s="66" t="s">
        <v>113</v>
      </c>
      <c r="AI65" s="66" t="s">
        <v>113</v>
      </c>
      <c r="AJ65" s="66">
        <v>48</v>
      </c>
    </row>
    <row r="66" spans="1:36" x14ac:dyDescent="0.35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70"/>
      <c r="AJ66" s="66"/>
    </row>
    <row r="67" spans="1:36" x14ac:dyDescent="0.35">
      <c r="A67" s="206" t="s">
        <v>489</v>
      </c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8"/>
      <c r="AJ67" s="66"/>
    </row>
    <row r="68" spans="1:36" x14ac:dyDescent="0.35">
      <c r="A68" s="66" t="s">
        <v>118</v>
      </c>
      <c r="B68" s="66">
        <v>10</v>
      </c>
      <c r="C68" s="66">
        <v>1</v>
      </c>
      <c r="D68" s="66">
        <v>1</v>
      </c>
      <c r="E68" s="66">
        <v>1</v>
      </c>
      <c r="F68" s="66" t="s">
        <v>113</v>
      </c>
      <c r="G68" s="66">
        <v>1</v>
      </c>
      <c r="H68" s="66">
        <v>2</v>
      </c>
      <c r="I68" s="66">
        <v>16</v>
      </c>
      <c r="J68" s="66" t="s">
        <v>113</v>
      </c>
      <c r="K68" s="66" t="s">
        <v>113</v>
      </c>
      <c r="L68" s="66" t="s">
        <v>113</v>
      </c>
      <c r="M68" s="66" t="s">
        <v>113</v>
      </c>
      <c r="N68" s="66" t="s">
        <v>113</v>
      </c>
      <c r="O68" s="66" t="s">
        <v>113</v>
      </c>
      <c r="P68" s="66" t="s">
        <v>113</v>
      </c>
      <c r="Q68" s="66" t="s">
        <v>113</v>
      </c>
      <c r="R68" s="66">
        <v>3</v>
      </c>
      <c r="S68" s="66" t="s">
        <v>113</v>
      </c>
      <c r="T68" s="66" t="s">
        <v>113</v>
      </c>
      <c r="U68" s="66" t="s">
        <v>113</v>
      </c>
      <c r="V68" s="66" t="s">
        <v>113</v>
      </c>
      <c r="W68" s="66">
        <v>3</v>
      </c>
      <c r="X68" s="66">
        <v>19</v>
      </c>
      <c r="Y68" s="66">
        <v>4768</v>
      </c>
      <c r="Z68" s="66" t="s">
        <v>113</v>
      </c>
      <c r="AA68" s="66" t="s">
        <v>113</v>
      </c>
      <c r="AB68" s="66" t="s">
        <v>113</v>
      </c>
      <c r="AC68" s="66" t="s">
        <v>113</v>
      </c>
      <c r="AD68" s="66" t="s">
        <v>113</v>
      </c>
      <c r="AE68" s="66" t="s">
        <v>113</v>
      </c>
      <c r="AF68" s="66" t="s">
        <v>113</v>
      </c>
      <c r="AG68" s="66" t="s">
        <v>113</v>
      </c>
      <c r="AH68" s="66" t="s">
        <v>113</v>
      </c>
      <c r="AI68" s="66" t="s">
        <v>113</v>
      </c>
      <c r="AJ68" s="66">
        <v>49</v>
      </c>
    </row>
    <row r="69" spans="1:36" x14ac:dyDescent="0.35">
      <c r="A69" s="66" t="s">
        <v>119</v>
      </c>
      <c r="B69" s="66">
        <v>3</v>
      </c>
      <c r="C69" s="66" t="s">
        <v>113</v>
      </c>
      <c r="D69" s="66" t="s">
        <v>113</v>
      </c>
      <c r="E69" s="66" t="s">
        <v>113</v>
      </c>
      <c r="F69" s="66">
        <v>1</v>
      </c>
      <c r="G69" s="66">
        <v>1</v>
      </c>
      <c r="H69" s="66" t="s">
        <v>113</v>
      </c>
      <c r="I69" s="66">
        <v>5</v>
      </c>
      <c r="J69" s="66" t="s">
        <v>113</v>
      </c>
      <c r="K69" s="66" t="s">
        <v>113</v>
      </c>
      <c r="L69" s="66" t="s">
        <v>113</v>
      </c>
      <c r="M69" s="66" t="s">
        <v>113</v>
      </c>
      <c r="N69" s="66">
        <v>1</v>
      </c>
      <c r="O69" s="66">
        <v>1</v>
      </c>
      <c r="P69" s="66" t="s">
        <v>113</v>
      </c>
      <c r="Q69" s="66">
        <v>2</v>
      </c>
      <c r="R69" s="66" t="s">
        <v>113</v>
      </c>
      <c r="S69" s="66" t="s">
        <v>113</v>
      </c>
      <c r="T69" s="66" t="s">
        <v>113</v>
      </c>
      <c r="U69" s="66" t="s">
        <v>113</v>
      </c>
      <c r="V69" s="66" t="s">
        <v>113</v>
      </c>
      <c r="W69" s="66" t="s">
        <v>113</v>
      </c>
      <c r="X69" s="66">
        <v>7</v>
      </c>
      <c r="Y69" s="66">
        <v>2349</v>
      </c>
      <c r="Z69" s="66" t="s">
        <v>113</v>
      </c>
      <c r="AA69" s="66" t="s">
        <v>113</v>
      </c>
      <c r="AB69" s="66" t="s">
        <v>113</v>
      </c>
      <c r="AC69" s="66" t="s">
        <v>113</v>
      </c>
      <c r="AD69" s="66" t="s">
        <v>113</v>
      </c>
      <c r="AE69" s="66" t="s">
        <v>113</v>
      </c>
      <c r="AF69" s="66" t="s">
        <v>113</v>
      </c>
      <c r="AG69" s="66" t="s">
        <v>113</v>
      </c>
      <c r="AH69" s="66" t="s">
        <v>113</v>
      </c>
      <c r="AI69" s="66" t="s">
        <v>113</v>
      </c>
      <c r="AJ69" s="66">
        <v>50</v>
      </c>
    </row>
    <row r="70" spans="1:36" x14ac:dyDescent="0.35">
      <c r="A70" s="66" t="s">
        <v>120</v>
      </c>
      <c r="B70" s="66">
        <v>6</v>
      </c>
      <c r="C70" s="66">
        <v>1</v>
      </c>
      <c r="D70" s="66" t="s">
        <v>113</v>
      </c>
      <c r="E70" s="66" t="s">
        <v>113</v>
      </c>
      <c r="F70" s="66">
        <v>1</v>
      </c>
      <c r="G70" s="66">
        <v>1</v>
      </c>
      <c r="H70" s="66" t="s">
        <v>113</v>
      </c>
      <c r="I70" s="66">
        <v>9</v>
      </c>
      <c r="J70" s="66" t="s">
        <v>477</v>
      </c>
      <c r="K70" s="66" t="s">
        <v>477</v>
      </c>
      <c r="L70" s="66" t="s">
        <v>477</v>
      </c>
      <c r="M70" s="66" t="s">
        <v>477</v>
      </c>
      <c r="N70" s="66" t="s">
        <v>477</v>
      </c>
      <c r="O70" s="66" t="s">
        <v>477</v>
      </c>
      <c r="P70" s="66">
        <v>1</v>
      </c>
      <c r="Q70" s="66">
        <v>1</v>
      </c>
      <c r="R70" s="66">
        <v>1</v>
      </c>
      <c r="S70" s="66" t="s">
        <v>113</v>
      </c>
      <c r="T70" s="66" t="s">
        <v>113</v>
      </c>
      <c r="U70" s="66" t="s">
        <v>113</v>
      </c>
      <c r="V70" s="66" t="s">
        <v>113</v>
      </c>
      <c r="W70" s="66">
        <v>1</v>
      </c>
      <c r="X70" s="66">
        <v>11</v>
      </c>
      <c r="Y70" s="66">
        <v>3732</v>
      </c>
      <c r="Z70" s="66" t="s">
        <v>113</v>
      </c>
      <c r="AA70" s="66" t="s">
        <v>113</v>
      </c>
      <c r="AB70" s="66" t="s">
        <v>113</v>
      </c>
      <c r="AC70" s="66" t="s">
        <v>113</v>
      </c>
      <c r="AD70" s="66" t="s">
        <v>113</v>
      </c>
      <c r="AE70" s="66" t="s">
        <v>113</v>
      </c>
      <c r="AF70" s="66" t="s">
        <v>113</v>
      </c>
      <c r="AG70" s="66" t="s">
        <v>113</v>
      </c>
      <c r="AH70" s="66" t="s">
        <v>113</v>
      </c>
      <c r="AI70" s="66" t="s">
        <v>113</v>
      </c>
      <c r="AJ70" s="66">
        <v>51</v>
      </c>
    </row>
    <row r="71" spans="1:36" ht="29" x14ac:dyDescent="0.35">
      <c r="A71" s="64" t="s">
        <v>121</v>
      </c>
      <c r="B71" s="66">
        <v>8</v>
      </c>
      <c r="C71" s="66" t="s">
        <v>113</v>
      </c>
      <c r="D71" s="66" t="s">
        <v>113</v>
      </c>
      <c r="E71" s="66" t="s">
        <v>113</v>
      </c>
      <c r="F71" s="66" t="s">
        <v>113</v>
      </c>
      <c r="G71" s="66" t="s">
        <v>113</v>
      </c>
      <c r="H71" s="66">
        <v>1</v>
      </c>
      <c r="I71" s="66">
        <v>9</v>
      </c>
      <c r="J71" s="66" t="s">
        <v>113</v>
      </c>
      <c r="K71" s="66">
        <v>1</v>
      </c>
      <c r="L71" s="66" t="s">
        <v>113</v>
      </c>
      <c r="M71" s="66" t="s">
        <v>113</v>
      </c>
      <c r="N71" s="66" t="s">
        <v>113</v>
      </c>
      <c r="O71" s="66" t="s">
        <v>113</v>
      </c>
      <c r="P71" s="66" t="s">
        <v>113</v>
      </c>
      <c r="Q71" s="66">
        <v>1</v>
      </c>
      <c r="R71" s="66">
        <v>1</v>
      </c>
      <c r="S71" s="66" t="s">
        <v>113</v>
      </c>
      <c r="T71" s="66" t="s">
        <v>113</v>
      </c>
      <c r="U71" s="66" t="s">
        <v>113</v>
      </c>
      <c r="V71" s="66" t="s">
        <v>113</v>
      </c>
      <c r="W71" s="66">
        <v>1</v>
      </c>
      <c r="X71" s="66">
        <v>11</v>
      </c>
      <c r="Y71" s="66">
        <v>2219</v>
      </c>
      <c r="Z71" s="66" t="s">
        <v>113</v>
      </c>
      <c r="AA71" s="66">
        <v>1</v>
      </c>
      <c r="AB71" s="66" t="s">
        <v>113</v>
      </c>
      <c r="AC71" s="66" t="s">
        <v>113</v>
      </c>
      <c r="AD71" s="66" t="s">
        <v>113</v>
      </c>
      <c r="AE71" s="66" t="s">
        <v>113</v>
      </c>
      <c r="AF71" s="66" t="s">
        <v>113</v>
      </c>
      <c r="AG71" s="66" t="s">
        <v>113</v>
      </c>
      <c r="AH71" s="66" t="s">
        <v>113</v>
      </c>
      <c r="AI71" s="66">
        <v>1</v>
      </c>
      <c r="AJ71" s="66">
        <v>52</v>
      </c>
    </row>
  </sheetData>
  <mergeCells count="44">
    <mergeCell ref="A1:G1"/>
    <mergeCell ref="A2:A4"/>
    <mergeCell ref="B2:I2"/>
    <mergeCell ref="J2:Q2"/>
    <mergeCell ref="H3:H4"/>
    <mergeCell ref="I3:I4"/>
    <mergeCell ref="J3:J4"/>
    <mergeCell ref="K3:K4"/>
    <mergeCell ref="AJ2:AJ4"/>
    <mergeCell ref="B3:B4"/>
    <mergeCell ref="C3:C4"/>
    <mergeCell ref="D3:D4"/>
    <mergeCell ref="E3:E4"/>
    <mergeCell ref="F3:F4"/>
    <mergeCell ref="G3:G4"/>
    <mergeCell ref="R2:W2"/>
    <mergeCell ref="Z3:AA3"/>
    <mergeCell ref="AB3:AC3"/>
    <mergeCell ref="AD3:AE3"/>
    <mergeCell ref="AF3:AG3"/>
    <mergeCell ref="AH3:AI3"/>
    <mergeCell ref="A5:AI5"/>
    <mergeCell ref="R3:R4"/>
    <mergeCell ref="S3:S4"/>
    <mergeCell ref="T3:T4"/>
    <mergeCell ref="U3:U4"/>
    <mergeCell ref="V3:V4"/>
    <mergeCell ref="W3:W4"/>
    <mergeCell ref="L3:L4"/>
    <mergeCell ref="M3:M4"/>
    <mergeCell ref="N3:N4"/>
    <mergeCell ref="O3:O4"/>
    <mergeCell ref="P3:P4"/>
    <mergeCell ref="Q3:Q4"/>
    <mergeCell ref="X2:X4"/>
    <mergeCell ref="Y2:Y4"/>
    <mergeCell ref="Z2:AI2"/>
    <mergeCell ref="A67:AI67"/>
    <mergeCell ref="A17:AI17"/>
    <mergeCell ref="A29:AI29"/>
    <mergeCell ref="A37:AI37"/>
    <mergeCell ref="A45:AI45"/>
    <mergeCell ref="A56:AI56"/>
    <mergeCell ref="A63:AI6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1"/>
  <sheetViews>
    <sheetView zoomScale="75" workbookViewId="0"/>
  </sheetViews>
  <sheetFormatPr defaultRowHeight="14.5" x14ac:dyDescent="0.35"/>
  <cols>
    <col min="1" max="1" width="26.08984375" customWidth="1"/>
    <col min="4" max="4" width="11.90625" customWidth="1"/>
    <col min="6" max="6" width="16.6328125" customWidth="1"/>
    <col min="14" max="14" width="13.7265625" customWidth="1"/>
  </cols>
  <sheetData>
    <row r="1" spans="1:14" x14ac:dyDescent="0.35">
      <c r="A1" s="73" t="s">
        <v>1069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3"/>
      <c r="M1" s="63"/>
      <c r="N1" s="63"/>
    </row>
    <row r="2" spans="1:14" ht="58" customHeight="1" x14ac:dyDescent="0.35">
      <c r="A2" s="74" t="s">
        <v>705</v>
      </c>
      <c r="B2" s="220" t="s">
        <v>926</v>
      </c>
      <c r="C2" s="221"/>
      <c r="D2" s="221"/>
      <c r="E2" s="222"/>
      <c r="F2" s="223" t="s">
        <v>932</v>
      </c>
      <c r="G2" s="216" t="s">
        <v>927</v>
      </c>
      <c r="H2" s="217"/>
      <c r="I2" s="217"/>
      <c r="J2" s="217"/>
      <c r="K2" s="217"/>
      <c r="L2" s="217"/>
      <c r="M2" s="217"/>
      <c r="N2" s="215" t="s">
        <v>937</v>
      </c>
    </row>
    <row r="3" spans="1:14" x14ac:dyDescent="0.35">
      <c r="A3" s="66"/>
      <c r="B3" s="226" t="s">
        <v>928</v>
      </c>
      <c r="C3" s="226" t="s">
        <v>929</v>
      </c>
      <c r="D3" s="226" t="s">
        <v>930</v>
      </c>
      <c r="E3" s="226" t="s">
        <v>931</v>
      </c>
      <c r="F3" s="224"/>
      <c r="G3" s="225" t="s">
        <v>933</v>
      </c>
      <c r="H3" s="225"/>
      <c r="I3" s="225"/>
      <c r="J3" s="225" t="s">
        <v>934</v>
      </c>
      <c r="K3" s="225"/>
      <c r="L3" s="225"/>
      <c r="M3" s="218" t="s">
        <v>155</v>
      </c>
      <c r="N3" s="215"/>
    </row>
    <row r="4" spans="1:14" ht="43.5" x14ac:dyDescent="0.35">
      <c r="A4" s="66"/>
      <c r="B4" s="227"/>
      <c r="C4" s="227"/>
      <c r="D4" s="227"/>
      <c r="E4" s="227"/>
      <c r="F4" s="75"/>
      <c r="G4" s="103" t="s">
        <v>935</v>
      </c>
      <c r="H4" s="103" t="s">
        <v>936</v>
      </c>
      <c r="I4" s="103" t="s">
        <v>474</v>
      </c>
      <c r="J4" s="103" t="s">
        <v>935</v>
      </c>
      <c r="K4" s="103" t="s">
        <v>936</v>
      </c>
      <c r="L4" s="103" t="s">
        <v>474</v>
      </c>
      <c r="M4" s="219"/>
      <c r="N4" s="215"/>
    </row>
    <row r="5" spans="1:14" x14ac:dyDescent="0.35">
      <c r="A5" s="214" t="s">
        <v>475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104"/>
      <c r="N5" s="105"/>
    </row>
    <row r="6" spans="1:14" x14ac:dyDescent="0.35">
      <c r="A6" s="66" t="s">
        <v>31</v>
      </c>
      <c r="B6" s="66">
        <v>2</v>
      </c>
      <c r="C6" s="102">
        <v>4</v>
      </c>
      <c r="D6" s="102" t="s">
        <v>113</v>
      </c>
      <c r="E6" s="66">
        <f>SUM(B6:D6)</f>
        <v>6</v>
      </c>
      <c r="F6" s="66">
        <v>3509</v>
      </c>
      <c r="G6" s="102" t="s">
        <v>113</v>
      </c>
      <c r="H6" s="102" t="s">
        <v>113</v>
      </c>
      <c r="I6" s="102" t="s">
        <v>113</v>
      </c>
      <c r="J6" s="102">
        <v>3</v>
      </c>
      <c r="K6" s="102" t="s">
        <v>113</v>
      </c>
      <c r="L6" s="66">
        <v>3</v>
      </c>
      <c r="M6" s="66">
        <v>3</v>
      </c>
      <c r="N6" s="66">
        <v>7019</v>
      </c>
    </row>
    <row r="7" spans="1:14" x14ac:dyDescent="0.35">
      <c r="A7" s="66" t="s">
        <v>32</v>
      </c>
      <c r="B7" s="102" t="s">
        <v>113</v>
      </c>
      <c r="C7" s="102" t="s">
        <v>113</v>
      </c>
      <c r="D7" s="102" t="s">
        <v>113</v>
      </c>
      <c r="E7" s="102" t="s">
        <v>113</v>
      </c>
      <c r="F7" s="102" t="s">
        <v>113</v>
      </c>
      <c r="G7" s="102" t="s">
        <v>113</v>
      </c>
      <c r="H7" s="102" t="s">
        <v>113</v>
      </c>
      <c r="I7" s="102" t="s">
        <v>113</v>
      </c>
      <c r="J7" s="102" t="s">
        <v>113</v>
      </c>
      <c r="K7" s="102" t="s">
        <v>113</v>
      </c>
      <c r="L7" s="102" t="s">
        <v>113</v>
      </c>
      <c r="M7" s="102" t="s">
        <v>113</v>
      </c>
      <c r="N7" s="102" t="s">
        <v>113</v>
      </c>
    </row>
    <row r="8" spans="1:14" x14ac:dyDescent="0.35">
      <c r="A8" s="66" t="s">
        <v>33</v>
      </c>
      <c r="B8" s="102" t="s">
        <v>113</v>
      </c>
      <c r="C8" s="102" t="s">
        <v>113</v>
      </c>
      <c r="D8" s="102">
        <v>2</v>
      </c>
      <c r="E8" s="66">
        <f t="shared" ref="E8:E60" si="0">SUM(B8:D8)</f>
        <v>2</v>
      </c>
      <c r="F8" s="66">
        <v>6500</v>
      </c>
      <c r="G8" s="102" t="s">
        <v>113</v>
      </c>
      <c r="H8" s="102" t="s">
        <v>113</v>
      </c>
      <c r="I8" s="102" t="s">
        <v>113</v>
      </c>
      <c r="J8" s="102" t="s">
        <v>113</v>
      </c>
      <c r="K8" s="102" t="s">
        <v>113</v>
      </c>
      <c r="L8" s="102" t="s">
        <v>113</v>
      </c>
      <c r="M8" s="102" t="s">
        <v>113</v>
      </c>
      <c r="N8" s="102" t="s">
        <v>113</v>
      </c>
    </row>
    <row r="9" spans="1:14" x14ac:dyDescent="0.35">
      <c r="A9" s="66" t="s">
        <v>34</v>
      </c>
      <c r="B9" s="66">
        <v>2</v>
      </c>
      <c r="C9" s="102">
        <v>1</v>
      </c>
      <c r="D9" s="102" t="s">
        <v>113</v>
      </c>
      <c r="E9" s="66">
        <f t="shared" si="0"/>
        <v>3</v>
      </c>
      <c r="F9" s="66">
        <v>8148</v>
      </c>
      <c r="G9" s="102" t="s">
        <v>113</v>
      </c>
      <c r="H9" s="102" t="s">
        <v>113</v>
      </c>
      <c r="I9" s="102" t="s">
        <v>113</v>
      </c>
      <c r="J9" s="102">
        <v>2</v>
      </c>
      <c r="K9" s="102" t="s">
        <v>113</v>
      </c>
      <c r="L9" s="66">
        <v>2</v>
      </c>
      <c r="M9" s="66">
        <v>2</v>
      </c>
      <c r="N9" s="102" t="s">
        <v>938</v>
      </c>
    </row>
    <row r="10" spans="1:14" x14ac:dyDescent="0.35">
      <c r="A10" s="66" t="s">
        <v>35</v>
      </c>
      <c r="B10" s="102" t="s">
        <v>113</v>
      </c>
      <c r="C10" s="102" t="s">
        <v>113</v>
      </c>
      <c r="D10" s="102">
        <v>1</v>
      </c>
      <c r="E10" s="66">
        <f t="shared" si="0"/>
        <v>1</v>
      </c>
      <c r="F10" s="66">
        <v>1309</v>
      </c>
      <c r="G10" s="102" t="s">
        <v>113</v>
      </c>
      <c r="H10" s="102" t="s">
        <v>113</v>
      </c>
      <c r="I10" s="102" t="s">
        <v>113</v>
      </c>
      <c r="J10" s="102" t="s">
        <v>113</v>
      </c>
      <c r="K10" s="102" t="s">
        <v>113</v>
      </c>
      <c r="L10" s="102" t="s">
        <v>113</v>
      </c>
      <c r="M10" s="102" t="s">
        <v>113</v>
      </c>
      <c r="N10" s="102" t="s">
        <v>113</v>
      </c>
    </row>
    <row r="11" spans="1:14" x14ac:dyDescent="0.35">
      <c r="A11" s="66" t="s">
        <v>36</v>
      </c>
      <c r="B11" s="66">
        <v>1</v>
      </c>
      <c r="C11" s="102">
        <v>1</v>
      </c>
      <c r="D11" s="102" t="s">
        <v>113</v>
      </c>
      <c r="E11" s="66">
        <f t="shared" si="0"/>
        <v>2</v>
      </c>
      <c r="F11" s="66">
        <v>5807</v>
      </c>
      <c r="G11" s="102" t="s">
        <v>113</v>
      </c>
      <c r="H11" s="102" t="s">
        <v>113</v>
      </c>
      <c r="I11" s="102" t="s">
        <v>113</v>
      </c>
      <c r="J11" s="102" t="s">
        <v>113</v>
      </c>
      <c r="K11" s="102" t="s">
        <v>113</v>
      </c>
      <c r="L11" s="102" t="s">
        <v>113</v>
      </c>
      <c r="M11" s="102" t="s">
        <v>113</v>
      </c>
      <c r="N11" s="102" t="s">
        <v>113</v>
      </c>
    </row>
    <row r="12" spans="1:14" x14ac:dyDescent="0.35">
      <c r="A12" s="66" t="s">
        <v>37</v>
      </c>
      <c r="B12" s="102" t="s">
        <v>113</v>
      </c>
      <c r="C12" s="102" t="s">
        <v>113</v>
      </c>
      <c r="D12" s="102" t="s">
        <v>113</v>
      </c>
      <c r="E12" s="102" t="s">
        <v>113</v>
      </c>
      <c r="F12" s="102" t="s">
        <v>113</v>
      </c>
      <c r="G12" s="102" t="s">
        <v>113</v>
      </c>
      <c r="H12" s="102" t="s">
        <v>113</v>
      </c>
      <c r="I12" s="102" t="s">
        <v>113</v>
      </c>
      <c r="J12" s="102" t="s">
        <v>113</v>
      </c>
      <c r="K12" s="102" t="s">
        <v>113</v>
      </c>
      <c r="L12" s="102" t="s">
        <v>113</v>
      </c>
      <c r="M12" s="102" t="s">
        <v>113</v>
      </c>
      <c r="N12" s="102" t="s">
        <v>113</v>
      </c>
    </row>
    <row r="13" spans="1:14" x14ac:dyDescent="0.35">
      <c r="A13" s="66" t="s">
        <v>38</v>
      </c>
      <c r="B13" s="102" t="s">
        <v>113</v>
      </c>
      <c r="C13" s="102" t="s">
        <v>113</v>
      </c>
      <c r="D13" s="102">
        <v>1</v>
      </c>
      <c r="E13" s="66">
        <f t="shared" si="0"/>
        <v>1</v>
      </c>
      <c r="F13" s="66">
        <v>5286</v>
      </c>
      <c r="G13" s="102" t="s">
        <v>113</v>
      </c>
      <c r="H13" s="102" t="s">
        <v>113</v>
      </c>
      <c r="I13" s="102" t="s">
        <v>113</v>
      </c>
      <c r="J13" s="102" t="s">
        <v>113</v>
      </c>
      <c r="K13" s="102" t="s">
        <v>113</v>
      </c>
      <c r="L13" s="102" t="s">
        <v>113</v>
      </c>
      <c r="M13" s="102" t="s">
        <v>113</v>
      </c>
      <c r="N13" s="102" t="s">
        <v>113</v>
      </c>
    </row>
    <row r="14" spans="1:14" x14ac:dyDescent="0.35">
      <c r="A14" s="66" t="s">
        <v>39</v>
      </c>
      <c r="B14" s="66">
        <v>6</v>
      </c>
      <c r="C14" s="102" t="s">
        <v>113</v>
      </c>
      <c r="D14" s="102">
        <v>4</v>
      </c>
      <c r="E14" s="66">
        <f t="shared" si="0"/>
        <v>10</v>
      </c>
      <c r="F14" s="66">
        <v>3267</v>
      </c>
      <c r="G14" s="102" t="s">
        <v>113</v>
      </c>
      <c r="H14" s="102" t="s">
        <v>113</v>
      </c>
      <c r="I14" s="102" t="s">
        <v>113</v>
      </c>
      <c r="J14" s="102" t="s">
        <v>113</v>
      </c>
      <c r="K14" s="102">
        <v>1</v>
      </c>
      <c r="L14" s="102">
        <v>1</v>
      </c>
      <c r="M14" s="102">
        <v>1</v>
      </c>
      <c r="N14" s="66">
        <v>32673</v>
      </c>
    </row>
    <row r="15" spans="1:14" x14ac:dyDescent="0.35">
      <c r="A15" s="66" t="s">
        <v>40</v>
      </c>
      <c r="B15" s="102" t="s">
        <v>113</v>
      </c>
      <c r="C15" s="102" t="s">
        <v>113</v>
      </c>
      <c r="D15" s="102">
        <v>1</v>
      </c>
      <c r="E15" s="66">
        <f t="shared" si="0"/>
        <v>1</v>
      </c>
      <c r="F15" s="66">
        <v>4281</v>
      </c>
      <c r="G15" s="102" t="s">
        <v>113</v>
      </c>
      <c r="H15" s="102" t="s">
        <v>113</v>
      </c>
      <c r="I15" s="102" t="s">
        <v>113</v>
      </c>
      <c r="J15" s="102" t="s">
        <v>113</v>
      </c>
      <c r="K15" s="102" t="s">
        <v>113</v>
      </c>
      <c r="L15" s="102" t="s">
        <v>113</v>
      </c>
      <c r="M15" s="102" t="s">
        <v>113</v>
      </c>
      <c r="N15" s="102" t="s">
        <v>113</v>
      </c>
    </row>
    <row r="16" spans="1:14" x14ac:dyDescent="0.35">
      <c r="A16" s="68"/>
      <c r="B16" s="69"/>
      <c r="C16" s="69"/>
      <c r="D16" s="69"/>
      <c r="E16" s="66"/>
      <c r="F16" s="69"/>
      <c r="G16" s="69"/>
      <c r="H16" s="69"/>
      <c r="I16" s="69"/>
      <c r="J16" s="69"/>
      <c r="K16" s="69"/>
      <c r="L16" s="70"/>
      <c r="M16" s="70"/>
      <c r="N16" s="70"/>
    </row>
    <row r="17" spans="1:14" x14ac:dyDescent="0.35">
      <c r="A17" s="99" t="s">
        <v>490</v>
      </c>
      <c r="B17" s="100"/>
      <c r="C17" s="100"/>
      <c r="D17" s="100"/>
      <c r="E17" s="66"/>
      <c r="F17" s="100"/>
      <c r="G17" s="100"/>
      <c r="H17" s="100"/>
      <c r="I17" s="100"/>
      <c r="J17" s="100"/>
      <c r="K17" s="100"/>
      <c r="L17" s="101"/>
      <c r="M17" s="101"/>
      <c r="N17" s="101"/>
    </row>
    <row r="18" spans="1:14" x14ac:dyDescent="0.35">
      <c r="A18" s="66" t="s">
        <v>53</v>
      </c>
      <c r="B18" s="66">
        <v>3</v>
      </c>
      <c r="C18" s="66">
        <v>1</v>
      </c>
      <c r="D18" s="102" t="s">
        <v>113</v>
      </c>
      <c r="E18" s="66">
        <f t="shared" si="0"/>
        <v>4</v>
      </c>
      <c r="F18" s="66">
        <v>26928</v>
      </c>
      <c r="G18" s="102" t="s">
        <v>113</v>
      </c>
      <c r="H18" s="102" t="s">
        <v>113</v>
      </c>
      <c r="I18" s="102" t="s">
        <v>113</v>
      </c>
      <c r="J18" s="102">
        <v>3</v>
      </c>
      <c r="K18" s="102" t="s">
        <v>113</v>
      </c>
      <c r="L18" s="102">
        <v>3</v>
      </c>
      <c r="M18" s="102">
        <v>3</v>
      </c>
      <c r="N18" s="66">
        <v>35904</v>
      </c>
    </row>
    <row r="19" spans="1:14" x14ac:dyDescent="0.35">
      <c r="A19" s="66" t="s">
        <v>54</v>
      </c>
      <c r="B19" s="66">
        <v>1</v>
      </c>
      <c r="C19" s="102" t="s">
        <v>113</v>
      </c>
      <c r="D19" s="102">
        <v>1</v>
      </c>
      <c r="E19" s="66">
        <f t="shared" si="0"/>
        <v>2</v>
      </c>
      <c r="F19" s="66">
        <v>23021</v>
      </c>
      <c r="G19" s="102">
        <v>1</v>
      </c>
      <c r="H19" s="102" t="s">
        <v>113</v>
      </c>
      <c r="I19" s="102">
        <v>1</v>
      </c>
      <c r="J19" s="102">
        <v>1</v>
      </c>
      <c r="K19" s="102" t="s">
        <v>113</v>
      </c>
      <c r="L19" s="102">
        <v>1</v>
      </c>
      <c r="M19" s="102">
        <v>2</v>
      </c>
      <c r="N19" s="66">
        <v>23071</v>
      </c>
    </row>
    <row r="20" spans="1:14" x14ac:dyDescent="0.35">
      <c r="A20" s="66" t="s">
        <v>55</v>
      </c>
      <c r="B20" s="66">
        <v>3</v>
      </c>
      <c r="C20" s="66">
        <v>2</v>
      </c>
      <c r="D20" s="102" t="s">
        <v>113</v>
      </c>
      <c r="E20" s="66">
        <f t="shared" si="0"/>
        <v>5</v>
      </c>
      <c r="F20" s="66">
        <v>5588</v>
      </c>
      <c r="G20" s="102" t="s">
        <v>113</v>
      </c>
      <c r="H20" s="102" t="s">
        <v>113</v>
      </c>
      <c r="I20" s="102" t="s">
        <v>113</v>
      </c>
      <c r="J20" s="102">
        <v>1</v>
      </c>
      <c r="K20" s="102" t="s">
        <v>113</v>
      </c>
      <c r="L20" s="102">
        <v>1</v>
      </c>
      <c r="M20" s="102">
        <v>1</v>
      </c>
      <c r="N20" s="66">
        <v>27938</v>
      </c>
    </row>
    <row r="21" spans="1:14" x14ac:dyDescent="0.35">
      <c r="A21" s="66" t="s">
        <v>56</v>
      </c>
      <c r="B21" s="66">
        <v>2</v>
      </c>
      <c r="C21" s="102" t="s">
        <v>113</v>
      </c>
      <c r="D21" s="102" t="s">
        <v>113</v>
      </c>
      <c r="E21" s="66">
        <f t="shared" si="0"/>
        <v>2</v>
      </c>
      <c r="F21" s="66">
        <v>3123</v>
      </c>
      <c r="G21" s="102" t="s">
        <v>113</v>
      </c>
      <c r="H21" s="102" t="s">
        <v>113</v>
      </c>
      <c r="I21" s="102" t="s">
        <v>113</v>
      </c>
      <c r="J21" s="102" t="s">
        <v>113</v>
      </c>
      <c r="K21" s="102" t="s">
        <v>113</v>
      </c>
      <c r="L21" s="102" t="s">
        <v>113</v>
      </c>
      <c r="M21" s="102" t="s">
        <v>113</v>
      </c>
      <c r="N21" s="102" t="s">
        <v>113</v>
      </c>
    </row>
    <row r="22" spans="1:14" x14ac:dyDescent="0.35">
      <c r="A22" s="66" t="s">
        <v>57</v>
      </c>
      <c r="B22" s="66">
        <v>1</v>
      </c>
      <c r="C22" s="102" t="s">
        <v>113</v>
      </c>
      <c r="D22" s="102">
        <v>1</v>
      </c>
      <c r="E22" s="66">
        <f t="shared" si="0"/>
        <v>2</v>
      </c>
      <c r="F22" s="66">
        <v>1852</v>
      </c>
      <c r="G22" s="102" t="s">
        <v>113</v>
      </c>
      <c r="H22" s="102" t="s">
        <v>113</v>
      </c>
      <c r="I22" s="102" t="s">
        <v>113</v>
      </c>
      <c r="J22" s="102" t="s">
        <v>113</v>
      </c>
      <c r="K22" s="102" t="s">
        <v>113</v>
      </c>
      <c r="L22" s="102" t="s">
        <v>113</v>
      </c>
      <c r="M22" s="102" t="s">
        <v>113</v>
      </c>
      <c r="N22" s="102" t="s">
        <v>113</v>
      </c>
    </row>
    <row r="23" spans="1:14" x14ac:dyDescent="0.35">
      <c r="A23" s="66" t="s">
        <v>58</v>
      </c>
      <c r="B23" s="102" t="s">
        <v>113</v>
      </c>
      <c r="C23" s="102" t="s">
        <v>113</v>
      </c>
      <c r="D23" s="66">
        <v>1</v>
      </c>
      <c r="E23" s="66">
        <f t="shared" si="0"/>
        <v>1</v>
      </c>
      <c r="F23" s="66">
        <v>18180</v>
      </c>
      <c r="G23" s="102" t="s">
        <v>113</v>
      </c>
      <c r="H23" s="102" t="s">
        <v>113</v>
      </c>
      <c r="I23" s="102" t="s">
        <v>113</v>
      </c>
      <c r="J23" s="102" t="s">
        <v>113</v>
      </c>
      <c r="K23" s="102" t="s">
        <v>113</v>
      </c>
      <c r="L23" s="102" t="s">
        <v>113</v>
      </c>
      <c r="M23" s="102" t="s">
        <v>113</v>
      </c>
      <c r="N23" s="102" t="s">
        <v>113</v>
      </c>
    </row>
    <row r="24" spans="1:14" x14ac:dyDescent="0.35">
      <c r="A24" s="66" t="s">
        <v>59</v>
      </c>
      <c r="B24" s="102" t="s">
        <v>113</v>
      </c>
      <c r="C24" s="102" t="s">
        <v>113</v>
      </c>
      <c r="D24" s="66">
        <v>2</v>
      </c>
      <c r="E24" s="66">
        <f t="shared" si="0"/>
        <v>2</v>
      </c>
      <c r="F24" s="66">
        <v>4620</v>
      </c>
      <c r="G24" s="102" t="s">
        <v>113</v>
      </c>
      <c r="H24" s="102" t="s">
        <v>113</v>
      </c>
      <c r="I24" s="102" t="s">
        <v>113</v>
      </c>
      <c r="J24" s="102" t="s">
        <v>113</v>
      </c>
      <c r="K24" s="102" t="s">
        <v>113</v>
      </c>
      <c r="L24" s="102" t="s">
        <v>113</v>
      </c>
      <c r="M24" s="102" t="s">
        <v>113</v>
      </c>
      <c r="N24" s="102" t="s">
        <v>113</v>
      </c>
    </row>
    <row r="25" spans="1:14" x14ac:dyDescent="0.35">
      <c r="A25" s="66" t="s">
        <v>60</v>
      </c>
      <c r="B25" s="66">
        <v>1</v>
      </c>
      <c r="C25" s="102" t="s">
        <v>113</v>
      </c>
      <c r="D25" s="66">
        <v>1</v>
      </c>
      <c r="E25" s="66">
        <f t="shared" si="0"/>
        <v>2</v>
      </c>
      <c r="F25" s="66">
        <v>5532</v>
      </c>
      <c r="G25" s="102" t="s">
        <v>113</v>
      </c>
      <c r="H25" s="102" t="s">
        <v>113</v>
      </c>
      <c r="I25" s="102" t="s">
        <v>113</v>
      </c>
      <c r="J25" s="102" t="s">
        <v>113</v>
      </c>
      <c r="K25" s="102" t="s">
        <v>113</v>
      </c>
      <c r="L25" s="102" t="s">
        <v>113</v>
      </c>
      <c r="M25" s="102" t="s">
        <v>113</v>
      </c>
      <c r="N25" s="102" t="s">
        <v>113</v>
      </c>
    </row>
    <row r="26" spans="1:14" x14ac:dyDescent="0.35">
      <c r="A26" s="66" t="s">
        <v>61</v>
      </c>
      <c r="B26" s="102" t="s">
        <v>113</v>
      </c>
      <c r="C26" s="102" t="s">
        <v>113</v>
      </c>
      <c r="D26" s="102" t="s">
        <v>113</v>
      </c>
      <c r="E26" s="102" t="s">
        <v>113</v>
      </c>
      <c r="F26" s="102" t="s">
        <v>113</v>
      </c>
      <c r="G26" s="102" t="s">
        <v>113</v>
      </c>
      <c r="H26" s="102" t="s">
        <v>113</v>
      </c>
      <c r="I26" s="102" t="s">
        <v>113</v>
      </c>
      <c r="J26" s="102" t="s">
        <v>113</v>
      </c>
      <c r="K26" s="102" t="s">
        <v>113</v>
      </c>
      <c r="L26" s="102" t="s">
        <v>113</v>
      </c>
      <c r="M26" s="102" t="s">
        <v>113</v>
      </c>
      <c r="N26" s="102" t="s">
        <v>113</v>
      </c>
    </row>
    <row r="27" spans="1:14" x14ac:dyDescent="0.35">
      <c r="A27" s="66" t="s">
        <v>478</v>
      </c>
      <c r="B27" s="66">
        <v>1</v>
      </c>
      <c r="C27" s="66">
        <v>2</v>
      </c>
      <c r="D27" s="66">
        <v>3</v>
      </c>
      <c r="E27" s="66">
        <f t="shared" si="0"/>
        <v>6</v>
      </c>
      <c r="F27" s="66">
        <v>8783</v>
      </c>
      <c r="G27" s="102" t="s">
        <v>113</v>
      </c>
      <c r="H27" s="102" t="s">
        <v>113</v>
      </c>
      <c r="I27" s="102" t="s">
        <v>113</v>
      </c>
      <c r="J27" s="102">
        <v>2</v>
      </c>
      <c r="K27" s="102" t="s">
        <v>113</v>
      </c>
      <c r="L27" s="102">
        <v>2</v>
      </c>
      <c r="M27" s="102">
        <v>2</v>
      </c>
      <c r="N27" s="66">
        <v>26348</v>
      </c>
    </row>
    <row r="28" spans="1:14" x14ac:dyDescent="0.35">
      <c r="A28" s="68"/>
      <c r="B28" s="69"/>
      <c r="C28" s="69"/>
      <c r="D28" s="69"/>
      <c r="E28" s="66"/>
      <c r="F28" s="69"/>
      <c r="G28" s="69"/>
      <c r="H28" s="69"/>
      <c r="I28" s="69"/>
      <c r="J28" s="69"/>
      <c r="K28" s="69"/>
      <c r="L28" s="70"/>
      <c r="M28" s="70"/>
      <c r="N28" s="70"/>
    </row>
    <row r="29" spans="1:14" x14ac:dyDescent="0.35">
      <c r="A29" s="99" t="s">
        <v>479</v>
      </c>
      <c r="B29" s="100"/>
      <c r="C29" s="100"/>
      <c r="D29" s="100"/>
      <c r="E29" s="66"/>
      <c r="F29" s="100"/>
      <c r="G29" s="100"/>
      <c r="H29" s="100"/>
      <c r="I29" s="100"/>
      <c r="J29" s="100"/>
      <c r="K29" s="100"/>
      <c r="L29" s="101"/>
      <c r="M29" s="101"/>
      <c r="N29" s="101"/>
    </row>
    <row r="30" spans="1:14" x14ac:dyDescent="0.35">
      <c r="A30" s="66" t="s">
        <v>72</v>
      </c>
      <c r="B30" s="66">
        <v>1</v>
      </c>
      <c r="C30" s="66">
        <v>2</v>
      </c>
      <c r="D30" s="66">
        <v>1</v>
      </c>
      <c r="E30" s="66">
        <f t="shared" si="0"/>
        <v>4</v>
      </c>
      <c r="F30" s="66">
        <v>17064</v>
      </c>
      <c r="G30" s="102" t="s">
        <v>113</v>
      </c>
      <c r="H30" s="102" t="s">
        <v>113</v>
      </c>
      <c r="I30" s="102" t="s">
        <v>113</v>
      </c>
      <c r="J30" s="102">
        <v>2</v>
      </c>
      <c r="K30" s="102" t="s">
        <v>113</v>
      </c>
      <c r="L30" s="102">
        <v>2</v>
      </c>
      <c r="M30" s="102">
        <v>2</v>
      </c>
      <c r="N30" s="141" t="s">
        <v>939</v>
      </c>
    </row>
    <row r="31" spans="1:14" x14ac:dyDescent="0.35">
      <c r="A31" s="66" t="s">
        <v>73</v>
      </c>
      <c r="B31" s="66">
        <v>1</v>
      </c>
      <c r="C31" s="66">
        <v>1</v>
      </c>
      <c r="D31" s="66">
        <v>1</v>
      </c>
      <c r="E31" s="66">
        <f t="shared" si="0"/>
        <v>3</v>
      </c>
      <c r="F31" s="66">
        <v>3052</v>
      </c>
      <c r="G31" s="102" t="s">
        <v>113</v>
      </c>
      <c r="H31" s="102" t="s">
        <v>113</v>
      </c>
      <c r="I31" s="102" t="s">
        <v>113</v>
      </c>
      <c r="J31" s="102" t="s">
        <v>113</v>
      </c>
      <c r="K31" s="102" t="s">
        <v>113</v>
      </c>
      <c r="L31" s="102" t="s">
        <v>113</v>
      </c>
      <c r="M31" s="102" t="s">
        <v>113</v>
      </c>
      <c r="N31" s="102" t="s">
        <v>113</v>
      </c>
    </row>
    <row r="32" spans="1:14" x14ac:dyDescent="0.35">
      <c r="A32" s="66" t="s">
        <v>74</v>
      </c>
      <c r="B32" s="66">
        <v>1</v>
      </c>
      <c r="C32" s="66">
        <v>1</v>
      </c>
      <c r="D32" s="102" t="s">
        <v>113</v>
      </c>
      <c r="E32" s="66">
        <f t="shared" si="0"/>
        <v>2</v>
      </c>
      <c r="F32" s="66">
        <v>5314</v>
      </c>
      <c r="G32" s="102" t="s">
        <v>113</v>
      </c>
      <c r="H32" s="102" t="s">
        <v>113</v>
      </c>
      <c r="I32" s="102" t="s">
        <v>113</v>
      </c>
      <c r="J32" s="102" t="s">
        <v>113</v>
      </c>
      <c r="K32" s="102" t="s">
        <v>113</v>
      </c>
      <c r="L32" s="102" t="s">
        <v>113</v>
      </c>
      <c r="M32" s="102" t="s">
        <v>113</v>
      </c>
      <c r="N32" s="102" t="s">
        <v>113</v>
      </c>
    </row>
    <row r="33" spans="1:14" x14ac:dyDescent="0.35">
      <c r="A33" s="66" t="s">
        <v>75</v>
      </c>
      <c r="B33" s="66">
        <v>1</v>
      </c>
      <c r="C33" s="66">
        <v>1</v>
      </c>
      <c r="D33" s="102" t="s">
        <v>113</v>
      </c>
      <c r="E33" s="66">
        <f t="shared" si="0"/>
        <v>2</v>
      </c>
      <c r="F33" s="66">
        <v>6966</v>
      </c>
      <c r="G33" s="102" t="s">
        <v>113</v>
      </c>
      <c r="H33" s="102" t="s">
        <v>113</v>
      </c>
      <c r="I33" s="102" t="s">
        <v>113</v>
      </c>
      <c r="J33" s="102" t="s">
        <v>113</v>
      </c>
      <c r="K33" s="102" t="s">
        <v>113</v>
      </c>
      <c r="L33" s="102" t="s">
        <v>113</v>
      </c>
      <c r="M33" s="102" t="s">
        <v>113</v>
      </c>
      <c r="N33" s="102" t="s">
        <v>113</v>
      </c>
    </row>
    <row r="34" spans="1:14" x14ac:dyDescent="0.35">
      <c r="A34" s="66" t="s">
        <v>76</v>
      </c>
      <c r="B34" s="102" t="s">
        <v>113</v>
      </c>
      <c r="C34" s="102" t="s">
        <v>113</v>
      </c>
      <c r="D34" s="66">
        <v>2</v>
      </c>
      <c r="E34" s="66">
        <f t="shared" si="0"/>
        <v>2</v>
      </c>
      <c r="F34" s="66">
        <v>7030</v>
      </c>
      <c r="G34" s="102" t="s">
        <v>113</v>
      </c>
      <c r="H34" s="102" t="s">
        <v>113</v>
      </c>
      <c r="I34" s="102" t="s">
        <v>113</v>
      </c>
      <c r="J34" s="102" t="s">
        <v>113</v>
      </c>
      <c r="K34" s="102" t="s">
        <v>113</v>
      </c>
      <c r="L34" s="102" t="s">
        <v>113</v>
      </c>
      <c r="M34" s="102" t="s">
        <v>113</v>
      </c>
      <c r="N34" s="102" t="s">
        <v>113</v>
      </c>
    </row>
    <row r="35" spans="1:14" x14ac:dyDescent="0.35">
      <c r="A35" s="66" t="s">
        <v>480</v>
      </c>
      <c r="B35" s="102" t="s">
        <v>113</v>
      </c>
      <c r="C35" s="102" t="s">
        <v>113</v>
      </c>
      <c r="D35" s="102" t="s">
        <v>113</v>
      </c>
      <c r="E35" s="102" t="s">
        <v>113</v>
      </c>
      <c r="F35" s="102" t="s">
        <v>113</v>
      </c>
      <c r="G35" s="102" t="s">
        <v>113</v>
      </c>
      <c r="H35" s="102" t="s">
        <v>113</v>
      </c>
      <c r="I35" s="102" t="s">
        <v>113</v>
      </c>
      <c r="J35" s="102" t="s">
        <v>113</v>
      </c>
      <c r="K35" s="102" t="s">
        <v>113</v>
      </c>
      <c r="L35" s="102" t="s">
        <v>113</v>
      </c>
      <c r="M35" s="102" t="s">
        <v>113</v>
      </c>
      <c r="N35" s="102" t="s">
        <v>113</v>
      </c>
    </row>
    <row r="36" spans="1:14" x14ac:dyDescent="0.35">
      <c r="A36" s="68"/>
      <c r="B36" s="69"/>
      <c r="C36" s="69"/>
      <c r="D36" s="69"/>
      <c r="E36" s="66"/>
      <c r="F36" s="69"/>
      <c r="G36" s="69"/>
      <c r="H36" s="69"/>
      <c r="I36" s="69"/>
      <c r="J36" s="69"/>
      <c r="K36" s="69"/>
      <c r="L36" s="70"/>
      <c r="M36" s="70"/>
      <c r="N36" s="70"/>
    </row>
    <row r="37" spans="1:14" x14ac:dyDescent="0.35">
      <c r="A37" s="99" t="s">
        <v>481</v>
      </c>
      <c r="B37" s="100"/>
      <c r="C37" s="100"/>
      <c r="D37" s="100"/>
      <c r="E37" s="66"/>
      <c r="F37" s="100"/>
      <c r="G37" s="100"/>
      <c r="H37" s="100"/>
      <c r="I37" s="100"/>
      <c r="J37" s="100"/>
      <c r="K37" s="100"/>
      <c r="L37" s="101"/>
      <c r="M37" s="101"/>
      <c r="N37" s="101"/>
    </row>
    <row r="38" spans="1:14" x14ac:dyDescent="0.35">
      <c r="A38" s="66" t="s">
        <v>78</v>
      </c>
      <c r="B38" s="66">
        <v>2</v>
      </c>
      <c r="C38" s="66">
        <v>2</v>
      </c>
      <c r="D38" s="66">
        <v>1</v>
      </c>
      <c r="E38" s="66">
        <f t="shared" si="0"/>
        <v>5</v>
      </c>
      <c r="F38" s="66">
        <v>13139</v>
      </c>
      <c r="G38" s="102" t="s">
        <v>113</v>
      </c>
      <c r="H38" s="102" t="s">
        <v>113</v>
      </c>
      <c r="I38" s="102" t="s">
        <v>113</v>
      </c>
      <c r="J38" s="102">
        <v>2</v>
      </c>
      <c r="K38" s="102" t="s">
        <v>113</v>
      </c>
      <c r="L38" s="102">
        <v>2</v>
      </c>
      <c r="M38" s="102">
        <v>2</v>
      </c>
      <c r="N38" s="66">
        <v>37818</v>
      </c>
    </row>
    <row r="39" spans="1:14" x14ac:dyDescent="0.35">
      <c r="A39" s="66" t="s">
        <v>79</v>
      </c>
      <c r="B39" s="102" t="s">
        <v>113</v>
      </c>
      <c r="C39" s="102">
        <v>1</v>
      </c>
      <c r="D39" s="102" t="s">
        <v>113</v>
      </c>
      <c r="E39" s="66">
        <f t="shared" si="0"/>
        <v>1</v>
      </c>
      <c r="F39" s="66">
        <v>1920</v>
      </c>
      <c r="G39" s="102" t="s">
        <v>113</v>
      </c>
      <c r="H39" s="102" t="s">
        <v>113</v>
      </c>
      <c r="I39" s="102" t="s">
        <v>113</v>
      </c>
      <c r="J39" s="102" t="s">
        <v>113</v>
      </c>
      <c r="K39" s="102" t="s">
        <v>113</v>
      </c>
      <c r="L39" s="102" t="s">
        <v>113</v>
      </c>
      <c r="M39" s="102" t="s">
        <v>113</v>
      </c>
      <c r="N39" s="102" t="s">
        <v>113</v>
      </c>
    </row>
    <row r="40" spans="1:14" x14ac:dyDescent="0.35">
      <c r="A40" s="66" t="s">
        <v>80</v>
      </c>
      <c r="B40" s="102" t="s">
        <v>113</v>
      </c>
      <c r="C40" s="102" t="s">
        <v>113</v>
      </c>
      <c r="D40" s="102" t="s">
        <v>940</v>
      </c>
      <c r="E40" s="66">
        <v>1</v>
      </c>
      <c r="F40" s="66">
        <v>1079</v>
      </c>
      <c r="G40" s="102" t="s">
        <v>113</v>
      </c>
      <c r="H40" s="102" t="s">
        <v>113</v>
      </c>
      <c r="I40" s="102" t="s">
        <v>113</v>
      </c>
      <c r="J40" s="102" t="s">
        <v>113</v>
      </c>
      <c r="K40" s="102" t="s">
        <v>113</v>
      </c>
      <c r="L40" s="102" t="s">
        <v>113</v>
      </c>
      <c r="M40" s="102" t="s">
        <v>113</v>
      </c>
      <c r="N40" s="102" t="s">
        <v>113</v>
      </c>
    </row>
    <row r="41" spans="1:14" x14ac:dyDescent="0.35">
      <c r="A41" s="66" t="s">
        <v>87</v>
      </c>
      <c r="B41" s="102" t="s">
        <v>113</v>
      </c>
      <c r="C41" s="102" t="s">
        <v>113</v>
      </c>
      <c r="D41" s="102" t="s">
        <v>113</v>
      </c>
      <c r="E41" s="102" t="s">
        <v>113</v>
      </c>
      <c r="F41" s="102" t="s">
        <v>113</v>
      </c>
      <c r="G41" s="102" t="s">
        <v>113</v>
      </c>
      <c r="H41" s="102" t="s">
        <v>113</v>
      </c>
      <c r="I41" s="102" t="s">
        <v>113</v>
      </c>
      <c r="J41" s="102" t="s">
        <v>113</v>
      </c>
      <c r="K41" s="102" t="s">
        <v>113</v>
      </c>
      <c r="L41" s="102" t="s">
        <v>113</v>
      </c>
      <c r="M41" s="102" t="s">
        <v>113</v>
      </c>
      <c r="N41" s="102" t="s">
        <v>113</v>
      </c>
    </row>
    <row r="42" spans="1:14" x14ac:dyDescent="0.35">
      <c r="A42" s="66" t="s">
        <v>482</v>
      </c>
      <c r="B42" s="102" t="s">
        <v>113</v>
      </c>
      <c r="C42" s="102" t="s">
        <v>113</v>
      </c>
      <c r="D42" s="102" t="s">
        <v>113</v>
      </c>
      <c r="E42" s="102" t="s">
        <v>113</v>
      </c>
      <c r="F42" s="102" t="s">
        <v>113</v>
      </c>
      <c r="G42" s="102" t="s">
        <v>113</v>
      </c>
      <c r="H42" s="102" t="s">
        <v>113</v>
      </c>
      <c r="I42" s="102" t="s">
        <v>113</v>
      </c>
      <c r="J42" s="102" t="s">
        <v>113</v>
      </c>
      <c r="K42" s="102" t="s">
        <v>113</v>
      </c>
      <c r="L42" s="102" t="s">
        <v>113</v>
      </c>
      <c r="M42" s="102" t="s">
        <v>113</v>
      </c>
      <c r="N42" s="102" t="s">
        <v>113</v>
      </c>
    </row>
    <row r="43" spans="1:14" x14ac:dyDescent="0.35">
      <c r="A43" s="66" t="s">
        <v>483</v>
      </c>
      <c r="B43" s="66"/>
      <c r="C43" s="66"/>
      <c r="D43" s="66"/>
      <c r="E43" s="102" t="s">
        <v>113</v>
      </c>
      <c r="F43" s="102" t="s">
        <v>113</v>
      </c>
      <c r="G43" s="102" t="s">
        <v>113</v>
      </c>
      <c r="H43" s="102" t="s">
        <v>113</v>
      </c>
      <c r="I43" s="102" t="s">
        <v>113</v>
      </c>
      <c r="J43" s="102" t="s">
        <v>113</v>
      </c>
      <c r="K43" s="102" t="s">
        <v>113</v>
      </c>
      <c r="L43" s="102" t="s">
        <v>113</v>
      </c>
      <c r="M43" s="102" t="s">
        <v>113</v>
      </c>
      <c r="N43" s="102" t="s">
        <v>113</v>
      </c>
    </row>
    <row r="44" spans="1:14" x14ac:dyDescent="0.35">
      <c r="A44" s="68"/>
      <c r="B44" s="69"/>
      <c r="C44" s="69"/>
      <c r="D44" s="69"/>
      <c r="E44" s="66"/>
      <c r="F44" s="69"/>
      <c r="G44" s="69"/>
      <c r="H44" s="69"/>
      <c r="I44" s="69"/>
      <c r="J44" s="69"/>
      <c r="K44" s="69"/>
      <c r="L44" s="70"/>
      <c r="M44" s="70"/>
      <c r="N44" s="70"/>
    </row>
    <row r="45" spans="1:14" x14ac:dyDescent="0.35">
      <c r="A45" s="99" t="s">
        <v>484</v>
      </c>
      <c r="B45" s="100"/>
      <c r="C45" s="100"/>
      <c r="D45" s="100"/>
      <c r="E45" s="66"/>
      <c r="F45" s="100"/>
      <c r="G45" s="100"/>
      <c r="H45" s="100"/>
      <c r="I45" s="100"/>
      <c r="J45" s="100"/>
      <c r="K45" s="100"/>
      <c r="L45" s="101"/>
      <c r="M45" s="101"/>
      <c r="N45" s="101"/>
    </row>
    <row r="46" spans="1:14" x14ac:dyDescent="0.35">
      <c r="A46" s="66" t="s">
        <v>94</v>
      </c>
      <c r="B46" s="102" t="s">
        <v>113</v>
      </c>
      <c r="C46" s="102">
        <v>1</v>
      </c>
      <c r="D46" s="102">
        <v>1</v>
      </c>
      <c r="E46" s="66">
        <f t="shared" si="0"/>
        <v>2</v>
      </c>
      <c r="F46" s="66">
        <v>34106</v>
      </c>
      <c r="G46" s="102">
        <v>2</v>
      </c>
      <c r="H46" s="102" t="s">
        <v>113</v>
      </c>
      <c r="I46" s="102">
        <v>2</v>
      </c>
      <c r="J46" s="102">
        <v>2</v>
      </c>
      <c r="K46" s="102" t="s">
        <v>113</v>
      </c>
      <c r="L46" s="102">
        <v>2</v>
      </c>
      <c r="M46" s="102">
        <v>4</v>
      </c>
      <c r="N46" s="66">
        <v>17053</v>
      </c>
    </row>
    <row r="47" spans="1:14" x14ac:dyDescent="0.35">
      <c r="A47" s="66" t="s">
        <v>95</v>
      </c>
      <c r="B47" s="102">
        <v>1</v>
      </c>
      <c r="C47" s="102" t="s">
        <v>113</v>
      </c>
      <c r="D47" s="102" t="s">
        <v>113</v>
      </c>
      <c r="E47" s="66">
        <f t="shared" si="0"/>
        <v>1</v>
      </c>
      <c r="F47" s="66">
        <v>1865</v>
      </c>
      <c r="G47" s="102" t="s">
        <v>113</v>
      </c>
      <c r="H47" s="102" t="s">
        <v>113</v>
      </c>
      <c r="I47" s="102" t="s">
        <v>113</v>
      </c>
      <c r="J47" s="102" t="s">
        <v>113</v>
      </c>
      <c r="K47" s="102" t="s">
        <v>113</v>
      </c>
      <c r="L47" s="102" t="s">
        <v>113</v>
      </c>
      <c r="M47" s="102" t="s">
        <v>113</v>
      </c>
      <c r="N47" s="102" t="s">
        <v>113</v>
      </c>
    </row>
    <row r="48" spans="1:14" x14ac:dyDescent="0.35">
      <c r="A48" s="66" t="s">
        <v>96</v>
      </c>
      <c r="B48" s="102">
        <v>1</v>
      </c>
      <c r="C48" s="102" t="s">
        <v>113</v>
      </c>
      <c r="D48" s="102" t="s">
        <v>113</v>
      </c>
      <c r="E48" s="66">
        <f t="shared" si="0"/>
        <v>1</v>
      </c>
      <c r="F48" s="66">
        <v>2325</v>
      </c>
      <c r="G48" s="102" t="s">
        <v>113</v>
      </c>
      <c r="H48" s="102" t="s">
        <v>113</v>
      </c>
      <c r="I48" s="102" t="s">
        <v>113</v>
      </c>
      <c r="J48" s="102" t="s">
        <v>113</v>
      </c>
      <c r="K48" s="102" t="s">
        <v>113</v>
      </c>
      <c r="L48" s="102" t="s">
        <v>113</v>
      </c>
      <c r="M48" s="102" t="s">
        <v>113</v>
      </c>
      <c r="N48" s="102" t="s">
        <v>113</v>
      </c>
    </row>
    <row r="49" spans="1:14" x14ac:dyDescent="0.35">
      <c r="A49" s="66" t="s">
        <v>97</v>
      </c>
      <c r="B49" s="102">
        <v>1</v>
      </c>
      <c r="C49" s="102" t="s">
        <v>113</v>
      </c>
      <c r="D49" s="102">
        <v>1</v>
      </c>
      <c r="E49" s="66">
        <f t="shared" si="0"/>
        <v>2</v>
      </c>
      <c r="F49" s="66">
        <v>7579</v>
      </c>
      <c r="G49" s="102" t="s">
        <v>113</v>
      </c>
      <c r="H49" s="102" t="s">
        <v>113</v>
      </c>
      <c r="I49" s="102" t="s">
        <v>113</v>
      </c>
      <c r="J49" s="102" t="s">
        <v>113</v>
      </c>
      <c r="K49" s="102" t="s">
        <v>113</v>
      </c>
      <c r="L49" s="102" t="s">
        <v>113</v>
      </c>
      <c r="M49" s="102" t="s">
        <v>113</v>
      </c>
      <c r="N49" s="102" t="s">
        <v>113</v>
      </c>
    </row>
    <row r="50" spans="1:14" x14ac:dyDescent="0.35">
      <c r="A50" s="66" t="s">
        <v>98</v>
      </c>
      <c r="B50" s="102">
        <v>1</v>
      </c>
      <c r="C50" s="102">
        <v>1</v>
      </c>
      <c r="D50" s="102" t="s">
        <v>113</v>
      </c>
      <c r="E50" s="66">
        <f t="shared" si="0"/>
        <v>2</v>
      </c>
      <c r="F50" s="66">
        <v>3988</v>
      </c>
      <c r="G50" s="102" t="s">
        <v>113</v>
      </c>
      <c r="H50" s="102" t="s">
        <v>113</v>
      </c>
      <c r="I50" s="102" t="s">
        <v>113</v>
      </c>
      <c r="J50" s="102" t="s">
        <v>113</v>
      </c>
      <c r="K50" s="102" t="s">
        <v>113</v>
      </c>
      <c r="L50" s="102" t="s">
        <v>113</v>
      </c>
      <c r="M50" s="102" t="s">
        <v>113</v>
      </c>
      <c r="N50" s="102" t="s">
        <v>113</v>
      </c>
    </row>
    <row r="51" spans="1:14" x14ac:dyDescent="0.35">
      <c r="A51" s="66" t="s">
        <v>99</v>
      </c>
      <c r="B51" s="102">
        <v>1</v>
      </c>
      <c r="C51" s="102" t="s">
        <v>113</v>
      </c>
      <c r="D51" s="102" t="s">
        <v>113</v>
      </c>
      <c r="E51" s="66">
        <f t="shared" si="0"/>
        <v>1</v>
      </c>
      <c r="F51" s="66">
        <v>1015</v>
      </c>
      <c r="G51" s="102" t="s">
        <v>113</v>
      </c>
      <c r="H51" s="102" t="s">
        <v>113</v>
      </c>
      <c r="I51" s="102" t="s">
        <v>113</v>
      </c>
      <c r="J51" s="102" t="s">
        <v>113</v>
      </c>
      <c r="K51" s="102" t="s">
        <v>113</v>
      </c>
      <c r="L51" s="102" t="s">
        <v>113</v>
      </c>
      <c r="M51" s="102" t="s">
        <v>113</v>
      </c>
      <c r="N51" s="102" t="s">
        <v>113</v>
      </c>
    </row>
    <row r="52" spans="1:14" x14ac:dyDescent="0.35">
      <c r="A52" s="66" t="s">
        <v>100</v>
      </c>
      <c r="B52" s="102">
        <v>1</v>
      </c>
      <c r="C52" s="102">
        <v>1</v>
      </c>
      <c r="D52" s="102" t="s">
        <v>113</v>
      </c>
      <c r="E52" s="66">
        <f t="shared" si="0"/>
        <v>2</v>
      </c>
      <c r="F52" s="66">
        <v>4945</v>
      </c>
      <c r="G52" s="102" t="s">
        <v>113</v>
      </c>
      <c r="H52" s="102" t="s">
        <v>113</v>
      </c>
      <c r="I52" s="102" t="s">
        <v>113</v>
      </c>
      <c r="J52" s="102" t="s">
        <v>113</v>
      </c>
      <c r="K52" s="102" t="s">
        <v>113</v>
      </c>
      <c r="L52" s="102" t="s">
        <v>113</v>
      </c>
      <c r="M52" s="102" t="s">
        <v>113</v>
      </c>
      <c r="N52" s="102" t="s">
        <v>113</v>
      </c>
    </row>
    <row r="53" spans="1:14" x14ac:dyDescent="0.35">
      <c r="A53" s="66" t="s">
        <v>147</v>
      </c>
      <c r="B53" s="102" t="s">
        <v>113</v>
      </c>
      <c r="C53" s="102" t="s">
        <v>113</v>
      </c>
      <c r="D53" s="102">
        <v>1</v>
      </c>
      <c r="E53" s="66">
        <f t="shared" si="0"/>
        <v>1</v>
      </c>
      <c r="F53" s="66">
        <v>2442</v>
      </c>
      <c r="G53" s="102" t="s">
        <v>113</v>
      </c>
      <c r="H53" s="102" t="s">
        <v>113</v>
      </c>
      <c r="I53" s="102" t="s">
        <v>113</v>
      </c>
      <c r="J53" s="102" t="s">
        <v>113</v>
      </c>
      <c r="K53" s="102" t="s">
        <v>113</v>
      </c>
      <c r="L53" s="102" t="s">
        <v>113</v>
      </c>
      <c r="M53" s="102" t="s">
        <v>113</v>
      </c>
      <c r="N53" s="102" t="s">
        <v>113</v>
      </c>
    </row>
    <row r="54" spans="1:14" x14ac:dyDescent="0.35">
      <c r="A54" s="66" t="s">
        <v>485</v>
      </c>
      <c r="B54" s="102" t="s">
        <v>113</v>
      </c>
      <c r="C54" s="102" t="s">
        <v>113</v>
      </c>
      <c r="D54" s="102">
        <v>1</v>
      </c>
      <c r="E54" s="66">
        <f t="shared" si="0"/>
        <v>1</v>
      </c>
      <c r="F54" s="66">
        <v>5082</v>
      </c>
      <c r="G54" s="102" t="s">
        <v>113</v>
      </c>
      <c r="H54" s="102" t="s">
        <v>113</v>
      </c>
      <c r="I54" s="102" t="s">
        <v>113</v>
      </c>
      <c r="J54" s="102" t="s">
        <v>113</v>
      </c>
      <c r="K54" s="102" t="s">
        <v>113</v>
      </c>
      <c r="L54" s="102" t="s">
        <v>113</v>
      </c>
      <c r="M54" s="102" t="s">
        <v>113</v>
      </c>
      <c r="N54" s="102" t="s">
        <v>113</v>
      </c>
    </row>
    <row r="55" spans="1:14" x14ac:dyDescent="0.35">
      <c r="A55" s="68"/>
      <c r="B55" s="69"/>
      <c r="C55" s="69"/>
      <c r="D55" s="69"/>
      <c r="E55" s="66"/>
      <c r="F55" s="69"/>
      <c r="G55" s="102"/>
      <c r="H55" s="102"/>
      <c r="I55" s="102"/>
      <c r="J55" s="102"/>
      <c r="K55" s="102"/>
      <c r="L55" s="102"/>
      <c r="M55" s="102"/>
      <c r="N55" s="102"/>
    </row>
    <row r="56" spans="1:14" x14ac:dyDescent="0.35">
      <c r="A56" s="99" t="s">
        <v>486</v>
      </c>
      <c r="B56" s="100"/>
      <c r="C56" s="100"/>
      <c r="D56" s="100"/>
      <c r="E56" s="66"/>
      <c r="F56" s="100"/>
      <c r="G56" s="102"/>
      <c r="H56" s="102"/>
      <c r="I56" s="102"/>
      <c r="J56" s="102"/>
      <c r="K56" s="102"/>
      <c r="L56" s="102"/>
      <c r="M56" s="102"/>
      <c r="N56" s="102"/>
    </row>
    <row r="57" spans="1:14" x14ac:dyDescent="0.35">
      <c r="A57" s="66" t="s">
        <v>108</v>
      </c>
      <c r="B57" s="66">
        <v>1</v>
      </c>
      <c r="C57" s="102" t="s">
        <v>113</v>
      </c>
      <c r="D57" s="66">
        <v>1</v>
      </c>
      <c r="E57" s="66">
        <f t="shared" si="0"/>
        <v>2</v>
      </c>
      <c r="F57" s="66">
        <v>3982</v>
      </c>
      <c r="G57" s="102" t="s">
        <v>113</v>
      </c>
      <c r="H57" s="102" t="s">
        <v>113</v>
      </c>
      <c r="I57" s="102" t="s">
        <v>113</v>
      </c>
      <c r="J57" s="102" t="s">
        <v>113</v>
      </c>
      <c r="K57" s="102" t="s">
        <v>113</v>
      </c>
      <c r="L57" s="102" t="s">
        <v>113</v>
      </c>
      <c r="M57" s="102" t="s">
        <v>113</v>
      </c>
      <c r="N57" s="102" t="s">
        <v>113</v>
      </c>
    </row>
    <row r="58" spans="1:14" x14ac:dyDescent="0.35">
      <c r="A58" s="66" t="s">
        <v>109</v>
      </c>
      <c r="B58" s="66">
        <v>1</v>
      </c>
      <c r="C58" s="102" t="s">
        <v>113</v>
      </c>
      <c r="D58" s="102" t="s">
        <v>113</v>
      </c>
      <c r="E58" s="66">
        <f t="shared" si="0"/>
        <v>1</v>
      </c>
      <c r="F58" s="66">
        <v>348</v>
      </c>
      <c r="G58" s="102" t="s">
        <v>113</v>
      </c>
      <c r="H58" s="102" t="s">
        <v>113</v>
      </c>
      <c r="I58" s="102" t="s">
        <v>113</v>
      </c>
      <c r="J58" s="102" t="s">
        <v>113</v>
      </c>
      <c r="K58" s="102" t="s">
        <v>113</v>
      </c>
      <c r="L58" s="102" t="s">
        <v>113</v>
      </c>
      <c r="M58" s="102" t="s">
        <v>113</v>
      </c>
      <c r="N58" s="102" t="s">
        <v>113</v>
      </c>
    </row>
    <row r="59" spans="1:14" x14ac:dyDescent="0.35">
      <c r="A59" s="66" t="s">
        <v>110</v>
      </c>
      <c r="B59" s="66">
        <v>1</v>
      </c>
      <c r="C59" s="102" t="s">
        <v>113</v>
      </c>
      <c r="D59" s="102" t="s">
        <v>113</v>
      </c>
      <c r="E59" s="66">
        <f t="shared" si="0"/>
        <v>1</v>
      </c>
      <c r="F59" s="66">
        <v>713</v>
      </c>
      <c r="G59" s="102" t="s">
        <v>113</v>
      </c>
      <c r="H59" s="102" t="s">
        <v>113</v>
      </c>
      <c r="I59" s="102" t="s">
        <v>113</v>
      </c>
      <c r="J59" s="102" t="s">
        <v>113</v>
      </c>
      <c r="K59" s="102" t="s">
        <v>113</v>
      </c>
      <c r="L59" s="102" t="s">
        <v>113</v>
      </c>
      <c r="M59" s="102" t="s">
        <v>113</v>
      </c>
      <c r="N59" s="102" t="s">
        <v>113</v>
      </c>
    </row>
    <row r="60" spans="1:14" x14ac:dyDescent="0.35">
      <c r="A60" s="66" t="s">
        <v>111</v>
      </c>
      <c r="B60" s="102" t="s">
        <v>113</v>
      </c>
      <c r="C60" s="102" t="s">
        <v>113</v>
      </c>
      <c r="D60" s="66">
        <v>1</v>
      </c>
      <c r="E60" s="66">
        <f t="shared" si="0"/>
        <v>1</v>
      </c>
      <c r="F60" s="66">
        <v>970</v>
      </c>
      <c r="G60" s="102" t="s">
        <v>113</v>
      </c>
      <c r="H60" s="102" t="s">
        <v>113</v>
      </c>
      <c r="I60" s="102" t="s">
        <v>113</v>
      </c>
      <c r="J60" s="102" t="s">
        <v>113</v>
      </c>
      <c r="K60" s="102" t="s">
        <v>113</v>
      </c>
      <c r="L60" s="102" t="s">
        <v>113</v>
      </c>
      <c r="M60" s="102" t="s">
        <v>113</v>
      </c>
      <c r="N60" s="102" t="s">
        <v>113</v>
      </c>
    </row>
    <row r="61" spans="1:14" x14ac:dyDescent="0.35">
      <c r="A61" s="66" t="s">
        <v>487</v>
      </c>
      <c r="B61" s="102" t="s">
        <v>113</v>
      </c>
      <c r="C61" s="102" t="s">
        <v>113</v>
      </c>
      <c r="D61" s="102" t="s">
        <v>113</v>
      </c>
      <c r="E61" s="102" t="s">
        <v>113</v>
      </c>
      <c r="F61" s="102" t="s">
        <v>113</v>
      </c>
      <c r="G61" s="102" t="s">
        <v>113</v>
      </c>
      <c r="H61" s="102" t="s">
        <v>113</v>
      </c>
      <c r="I61" s="102" t="s">
        <v>113</v>
      </c>
      <c r="J61" s="102" t="s">
        <v>113</v>
      </c>
      <c r="K61" s="102" t="s">
        <v>113</v>
      </c>
      <c r="L61" s="102" t="s">
        <v>113</v>
      </c>
      <c r="M61" s="102" t="s">
        <v>113</v>
      </c>
      <c r="N61" s="102" t="s">
        <v>113</v>
      </c>
    </row>
    <row r="62" spans="1:14" x14ac:dyDescent="0.35">
      <c r="A62" s="68"/>
      <c r="B62" s="69"/>
      <c r="C62" s="69"/>
      <c r="D62" s="69"/>
      <c r="E62" s="69"/>
      <c r="F62" s="69"/>
      <c r="G62" s="102"/>
      <c r="H62" s="102"/>
      <c r="I62" s="102"/>
      <c r="J62" s="102"/>
      <c r="K62" s="102"/>
      <c r="L62" s="102"/>
      <c r="M62" s="102"/>
      <c r="N62" s="102"/>
    </row>
    <row r="63" spans="1:14" x14ac:dyDescent="0.35">
      <c r="A63" s="99" t="s">
        <v>488</v>
      </c>
      <c r="B63" s="100"/>
      <c r="C63" s="100"/>
      <c r="D63" s="100"/>
      <c r="E63" s="100"/>
      <c r="F63" s="100"/>
      <c r="G63" s="102"/>
      <c r="H63" s="102"/>
      <c r="I63" s="102"/>
      <c r="J63" s="102"/>
      <c r="K63" s="102"/>
      <c r="L63" s="102"/>
      <c r="M63" s="102"/>
      <c r="N63" s="102"/>
    </row>
    <row r="64" spans="1:14" x14ac:dyDescent="0.35">
      <c r="A64" s="66" t="s">
        <v>115</v>
      </c>
      <c r="B64" s="102" t="s">
        <v>113</v>
      </c>
      <c r="C64" s="102" t="s">
        <v>113</v>
      </c>
      <c r="D64" s="66">
        <v>2</v>
      </c>
      <c r="E64" s="66">
        <v>2</v>
      </c>
      <c r="F64" s="66">
        <v>26000</v>
      </c>
      <c r="G64" s="102" t="s">
        <v>113</v>
      </c>
      <c r="H64" s="102" t="s">
        <v>113</v>
      </c>
      <c r="I64" s="102" t="s">
        <v>113</v>
      </c>
      <c r="J64" s="102">
        <v>3</v>
      </c>
      <c r="K64" s="102" t="s">
        <v>113</v>
      </c>
      <c r="L64" s="102">
        <v>3</v>
      </c>
      <c r="M64" s="102">
        <v>3</v>
      </c>
      <c r="N64" s="102">
        <v>17333</v>
      </c>
    </row>
    <row r="65" spans="1:14" x14ac:dyDescent="0.35">
      <c r="A65" s="66" t="s">
        <v>116</v>
      </c>
      <c r="B65" s="102" t="s">
        <v>113</v>
      </c>
      <c r="C65" s="102" t="s">
        <v>113</v>
      </c>
      <c r="D65" s="66">
        <v>1</v>
      </c>
      <c r="E65" s="66">
        <v>1</v>
      </c>
      <c r="F65" s="66">
        <v>5354</v>
      </c>
      <c r="G65" s="102" t="s">
        <v>113</v>
      </c>
      <c r="H65" s="102" t="s">
        <v>113</v>
      </c>
      <c r="I65" s="102" t="s">
        <v>113</v>
      </c>
      <c r="J65" s="102" t="s">
        <v>113</v>
      </c>
      <c r="K65" s="102" t="s">
        <v>113</v>
      </c>
      <c r="L65" s="102" t="s">
        <v>113</v>
      </c>
      <c r="M65" s="102" t="s">
        <v>113</v>
      </c>
      <c r="N65" s="102" t="s">
        <v>113</v>
      </c>
    </row>
    <row r="66" spans="1:14" x14ac:dyDescent="0.35">
      <c r="A66" s="68"/>
      <c r="B66" s="69"/>
      <c r="C66" s="69"/>
      <c r="D66" s="69"/>
      <c r="E66" s="69"/>
      <c r="F66" s="69"/>
      <c r="G66" s="102"/>
      <c r="H66" s="102"/>
      <c r="I66" s="102"/>
      <c r="J66" s="102"/>
      <c r="K66" s="102"/>
      <c r="L66" s="102"/>
      <c r="M66" s="102"/>
      <c r="N66" s="102"/>
    </row>
    <row r="67" spans="1:14" x14ac:dyDescent="0.35">
      <c r="A67" s="99" t="s">
        <v>489</v>
      </c>
      <c r="B67" s="100"/>
      <c r="C67" s="100"/>
      <c r="D67" s="100"/>
      <c r="E67" s="100"/>
      <c r="F67" s="100"/>
      <c r="G67" s="102"/>
      <c r="H67" s="102"/>
      <c r="I67" s="102"/>
      <c r="J67" s="102"/>
      <c r="K67" s="102"/>
      <c r="L67" s="102"/>
      <c r="M67" s="102"/>
      <c r="N67" s="102"/>
    </row>
    <row r="68" spans="1:14" x14ac:dyDescent="0.35">
      <c r="A68" s="66" t="s">
        <v>118</v>
      </c>
      <c r="B68" s="102" t="s">
        <v>113</v>
      </c>
      <c r="C68" s="102" t="s">
        <v>113</v>
      </c>
      <c r="D68" s="66">
        <v>4</v>
      </c>
      <c r="E68" s="66">
        <v>4</v>
      </c>
      <c r="F68" s="66">
        <v>22646</v>
      </c>
      <c r="G68" s="102" t="s">
        <v>113</v>
      </c>
      <c r="H68" s="102" t="s">
        <v>113</v>
      </c>
      <c r="I68" s="102" t="s">
        <v>113</v>
      </c>
      <c r="J68" s="102">
        <v>4</v>
      </c>
      <c r="K68" s="102" t="s">
        <v>113</v>
      </c>
      <c r="L68" s="102">
        <v>4</v>
      </c>
      <c r="M68" s="102">
        <v>4</v>
      </c>
      <c r="N68" s="102">
        <v>22646</v>
      </c>
    </row>
    <row r="69" spans="1:14" x14ac:dyDescent="0.35">
      <c r="A69" s="66" t="s">
        <v>119</v>
      </c>
      <c r="B69" s="102" t="s">
        <v>113</v>
      </c>
      <c r="C69" s="66">
        <v>1</v>
      </c>
      <c r="D69" s="66">
        <v>3</v>
      </c>
      <c r="E69" s="66">
        <v>4</v>
      </c>
      <c r="F69" s="66">
        <v>4110</v>
      </c>
      <c r="G69" s="102" t="s">
        <v>113</v>
      </c>
      <c r="H69" s="102" t="s">
        <v>113</v>
      </c>
      <c r="I69" s="102" t="s">
        <v>113</v>
      </c>
      <c r="J69" s="102">
        <v>2</v>
      </c>
      <c r="K69" s="102" t="s">
        <v>113</v>
      </c>
      <c r="L69" s="102">
        <v>2</v>
      </c>
      <c r="M69" s="102">
        <v>2</v>
      </c>
      <c r="N69" s="102">
        <v>8220</v>
      </c>
    </row>
    <row r="70" spans="1:14" x14ac:dyDescent="0.35">
      <c r="A70" s="66" t="s">
        <v>120</v>
      </c>
      <c r="B70" s="102" t="s">
        <v>113</v>
      </c>
      <c r="C70" s="102" t="s">
        <v>113</v>
      </c>
      <c r="D70" s="66">
        <v>2</v>
      </c>
      <c r="E70" s="66">
        <v>2</v>
      </c>
      <c r="F70" s="66">
        <v>20525</v>
      </c>
      <c r="G70" s="102" t="s">
        <v>113</v>
      </c>
      <c r="H70" s="102" t="s">
        <v>113</v>
      </c>
      <c r="I70" s="102" t="s">
        <v>113</v>
      </c>
      <c r="J70" s="102">
        <v>3</v>
      </c>
      <c r="K70" s="102" t="s">
        <v>113</v>
      </c>
      <c r="L70" s="102">
        <v>3</v>
      </c>
      <c r="M70" s="102">
        <v>3</v>
      </c>
      <c r="N70" s="102">
        <v>13683</v>
      </c>
    </row>
    <row r="71" spans="1:14" x14ac:dyDescent="0.35">
      <c r="A71" s="66" t="s">
        <v>121</v>
      </c>
      <c r="B71" s="66">
        <v>1</v>
      </c>
      <c r="C71" s="102" t="s">
        <v>113</v>
      </c>
      <c r="D71" s="66">
        <v>2</v>
      </c>
      <c r="E71" s="66">
        <v>3</v>
      </c>
      <c r="F71" s="66">
        <v>8137</v>
      </c>
      <c r="G71" s="102" t="s">
        <v>113</v>
      </c>
      <c r="H71" s="102" t="s">
        <v>113</v>
      </c>
      <c r="I71" s="102" t="s">
        <v>113</v>
      </c>
      <c r="J71" s="102">
        <v>2</v>
      </c>
      <c r="K71" s="102" t="s">
        <v>113</v>
      </c>
      <c r="L71" s="102">
        <v>2</v>
      </c>
      <c r="M71" s="102">
        <v>2</v>
      </c>
      <c r="N71" s="102">
        <v>12206</v>
      </c>
    </row>
  </sheetData>
  <mergeCells count="12">
    <mergeCell ref="A5:L5"/>
    <mergeCell ref="N2:N4"/>
    <mergeCell ref="G2:M2"/>
    <mergeCell ref="M3:M4"/>
    <mergeCell ref="B2:E2"/>
    <mergeCell ref="F2:F3"/>
    <mergeCell ref="G3:I3"/>
    <mergeCell ref="J3:L3"/>
    <mergeCell ref="B3:B4"/>
    <mergeCell ref="C3:C4"/>
    <mergeCell ref="D3:D4"/>
    <mergeCell ref="E3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1"/>
  <sheetViews>
    <sheetView zoomScaleNormal="60" zoomScaleSheetLayoutView="100" workbookViewId="0">
      <selection sqref="A1:I1"/>
    </sheetView>
  </sheetViews>
  <sheetFormatPr defaultRowHeight="14.5" x14ac:dyDescent="0.35"/>
  <cols>
    <col min="1" max="1" width="17.08984375" style="63" customWidth="1"/>
    <col min="2" max="5" width="8.7265625" style="63"/>
    <col min="6" max="6" width="18.08984375" style="63" customWidth="1"/>
    <col min="7" max="16384" width="8.7265625" style="63"/>
  </cols>
  <sheetData>
    <row r="1" spans="1:9" x14ac:dyDescent="0.35">
      <c r="A1" s="213" t="s">
        <v>1070</v>
      </c>
      <c r="B1" s="213"/>
      <c r="C1" s="213"/>
      <c r="D1" s="213"/>
      <c r="E1" s="213"/>
      <c r="F1" s="213"/>
      <c r="G1" s="213"/>
      <c r="H1" s="213"/>
      <c r="I1" s="213"/>
    </row>
    <row r="2" spans="1:9" ht="39.75" customHeight="1" x14ac:dyDescent="0.35">
      <c r="A2" s="228" t="s">
        <v>705</v>
      </c>
      <c r="B2" s="212" t="s">
        <v>519</v>
      </c>
      <c r="C2" s="212"/>
      <c r="D2" s="212"/>
      <c r="E2" s="212"/>
      <c r="F2" s="211" t="s">
        <v>520</v>
      </c>
      <c r="G2" s="211" t="s">
        <v>521</v>
      </c>
    </row>
    <row r="3" spans="1:9" ht="43.5" x14ac:dyDescent="0.35">
      <c r="A3" s="211"/>
      <c r="B3" s="65" t="s">
        <v>522</v>
      </c>
      <c r="C3" s="64" t="s">
        <v>523</v>
      </c>
      <c r="D3" s="64" t="s">
        <v>524</v>
      </c>
      <c r="E3" s="66" t="s">
        <v>474</v>
      </c>
      <c r="F3" s="211"/>
      <c r="G3" s="211"/>
    </row>
    <row r="4" spans="1:9" x14ac:dyDescent="0.35">
      <c r="A4" s="66">
        <v>1</v>
      </c>
      <c r="B4" s="66">
        <v>2</v>
      </c>
      <c r="C4" s="66">
        <v>3</v>
      </c>
      <c r="D4" s="66">
        <v>4</v>
      </c>
      <c r="E4" s="66">
        <v>5</v>
      </c>
      <c r="F4" s="66">
        <v>6</v>
      </c>
      <c r="G4" s="66">
        <v>7</v>
      </c>
    </row>
    <row r="5" spans="1:9" x14ac:dyDescent="0.35">
      <c r="A5" s="206" t="s">
        <v>475</v>
      </c>
      <c r="B5" s="207"/>
      <c r="C5" s="207"/>
      <c r="D5" s="207"/>
      <c r="E5" s="207"/>
      <c r="F5" s="207"/>
      <c r="G5" s="208"/>
    </row>
    <row r="6" spans="1:9" x14ac:dyDescent="0.35">
      <c r="A6" s="66" t="s">
        <v>31</v>
      </c>
      <c r="B6" s="66">
        <v>4</v>
      </c>
      <c r="C6" s="66" t="s">
        <v>113</v>
      </c>
      <c r="D6" s="66" t="s">
        <v>113</v>
      </c>
      <c r="E6" s="66">
        <v>4</v>
      </c>
      <c r="F6" s="66">
        <v>5264</v>
      </c>
      <c r="G6" s="66">
        <v>3</v>
      </c>
    </row>
    <row r="7" spans="1:9" x14ac:dyDescent="0.35">
      <c r="A7" s="66" t="s">
        <v>32</v>
      </c>
      <c r="B7" s="66" t="s">
        <v>113</v>
      </c>
      <c r="C7" s="66" t="s">
        <v>113</v>
      </c>
      <c r="D7" s="66" t="s">
        <v>113</v>
      </c>
      <c r="E7" s="66" t="s">
        <v>113</v>
      </c>
      <c r="F7" s="66" t="s">
        <v>113</v>
      </c>
      <c r="G7" s="66" t="s">
        <v>113</v>
      </c>
    </row>
    <row r="8" spans="1:9" x14ac:dyDescent="0.35">
      <c r="A8" s="66" t="s">
        <v>33</v>
      </c>
      <c r="B8" s="66">
        <v>1</v>
      </c>
      <c r="C8" s="66"/>
      <c r="D8" s="66" t="s">
        <v>113</v>
      </c>
      <c r="E8" s="66">
        <v>1</v>
      </c>
      <c r="F8" s="66">
        <v>13000</v>
      </c>
      <c r="G8" s="66">
        <v>3</v>
      </c>
    </row>
    <row r="9" spans="1:9" x14ac:dyDescent="0.35">
      <c r="A9" s="66" t="s">
        <v>34</v>
      </c>
      <c r="B9" s="66">
        <v>2</v>
      </c>
      <c r="C9" s="66" t="s">
        <v>113</v>
      </c>
      <c r="D9" s="66" t="s">
        <v>113</v>
      </c>
      <c r="E9" s="66">
        <v>2</v>
      </c>
      <c r="F9" s="66">
        <v>12222</v>
      </c>
      <c r="G9" s="66">
        <v>5</v>
      </c>
    </row>
    <row r="10" spans="1:9" x14ac:dyDescent="0.35">
      <c r="A10" s="66" t="s">
        <v>35</v>
      </c>
      <c r="B10" s="66" t="s">
        <v>113</v>
      </c>
      <c r="C10" s="66" t="s">
        <v>113</v>
      </c>
      <c r="D10" s="66" t="s">
        <v>113</v>
      </c>
      <c r="E10" s="66" t="s">
        <v>113</v>
      </c>
      <c r="F10" s="66" t="s">
        <v>113</v>
      </c>
      <c r="G10" s="66" t="s">
        <v>113</v>
      </c>
    </row>
    <row r="11" spans="1:9" x14ac:dyDescent="0.35">
      <c r="A11" s="66" t="s">
        <v>36</v>
      </c>
      <c r="B11" s="66">
        <v>2</v>
      </c>
      <c r="C11" s="66" t="s">
        <v>113</v>
      </c>
      <c r="D11" s="66" t="s">
        <v>113</v>
      </c>
      <c r="E11" s="66">
        <v>2</v>
      </c>
      <c r="F11" s="66">
        <v>5807</v>
      </c>
      <c r="G11" s="66">
        <v>2</v>
      </c>
    </row>
    <row r="12" spans="1:9" x14ac:dyDescent="0.35">
      <c r="A12" s="66" t="s">
        <v>37</v>
      </c>
      <c r="B12" s="66" t="s">
        <v>113</v>
      </c>
      <c r="C12" s="66" t="s">
        <v>113</v>
      </c>
      <c r="D12" s="66" t="s">
        <v>113</v>
      </c>
      <c r="E12" s="66" t="s">
        <v>113</v>
      </c>
      <c r="F12" s="66" t="s">
        <v>113</v>
      </c>
      <c r="G12" s="66" t="s">
        <v>113</v>
      </c>
    </row>
    <row r="13" spans="1:9" x14ac:dyDescent="0.35">
      <c r="A13" s="66" t="s">
        <v>38</v>
      </c>
      <c r="B13" s="66">
        <v>1</v>
      </c>
      <c r="C13" s="66" t="s">
        <v>113</v>
      </c>
      <c r="D13" s="66" t="s">
        <v>113</v>
      </c>
      <c r="E13" s="66">
        <v>1</v>
      </c>
      <c r="F13" s="66">
        <v>5282</v>
      </c>
      <c r="G13" s="66">
        <v>1</v>
      </c>
    </row>
    <row r="14" spans="1:9" x14ac:dyDescent="0.35">
      <c r="A14" s="66" t="s">
        <v>39</v>
      </c>
      <c r="B14" s="66">
        <v>1</v>
      </c>
      <c r="C14" s="66" t="s">
        <v>113</v>
      </c>
      <c r="D14" s="66">
        <v>4</v>
      </c>
      <c r="E14" s="66">
        <v>5</v>
      </c>
      <c r="F14" s="66">
        <v>6535</v>
      </c>
      <c r="G14" s="66">
        <v>8</v>
      </c>
    </row>
    <row r="15" spans="1:9" x14ac:dyDescent="0.35">
      <c r="A15" s="66" t="s">
        <v>40</v>
      </c>
      <c r="B15" s="66">
        <v>1</v>
      </c>
      <c r="C15" s="66" t="s">
        <v>113</v>
      </c>
      <c r="D15" s="66" t="s">
        <v>113</v>
      </c>
      <c r="E15" s="66">
        <v>1</v>
      </c>
      <c r="F15" s="66">
        <v>4281</v>
      </c>
      <c r="G15" s="66" t="s">
        <v>113</v>
      </c>
    </row>
    <row r="16" spans="1:9" x14ac:dyDescent="0.35">
      <c r="A16" s="68"/>
      <c r="B16" s="69"/>
      <c r="C16" s="69"/>
      <c r="D16" s="69"/>
      <c r="E16" s="69"/>
      <c r="F16" s="69"/>
      <c r="G16" s="70"/>
    </row>
    <row r="17" spans="1:7" x14ac:dyDescent="0.35">
      <c r="A17" s="206" t="s">
        <v>490</v>
      </c>
      <c r="B17" s="207"/>
      <c r="C17" s="207"/>
      <c r="D17" s="207"/>
      <c r="E17" s="207"/>
      <c r="F17" s="207"/>
      <c r="G17" s="208"/>
    </row>
    <row r="18" spans="1:7" x14ac:dyDescent="0.35">
      <c r="A18" s="66" t="s">
        <v>53</v>
      </c>
      <c r="B18" s="66">
        <v>5</v>
      </c>
      <c r="C18" s="66">
        <v>1</v>
      </c>
      <c r="D18" s="66" t="s">
        <v>113</v>
      </c>
      <c r="E18" s="66">
        <v>6</v>
      </c>
      <c r="F18" s="66">
        <v>17962</v>
      </c>
      <c r="G18" s="66">
        <v>8</v>
      </c>
    </row>
    <row r="19" spans="1:7" x14ac:dyDescent="0.35">
      <c r="A19" s="66" t="s">
        <v>54</v>
      </c>
      <c r="B19" s="66">
        <v>2</v>
      </c>
      <c r="C19" s="66" t="s">
        <v>113</v>
      </c>
      <c r="D19" s="66">
        <v>2</v>
      </c>
      <c r="E19" s="66">
        <v>4</v>
      </c>
      <c r="F19" s="66">
        <v>11510</v>
      </c>
      <c r="G19" s="66">
        <v>6</v>
      </c>
    </row>
    <row r="20" spans="1:7" x14ac:dyDescent="0.35">
      <c r="A20" s="66" t="s">
        <v>55</v>
      </c>
      <c r="B20" s="66">
        <v>2</v>
      </c>
      <c r="C20" s="66" t="s">
        <v>113</v>
      </c>
      <c r="D20" s="66" t="s">
        <v>113</v>
      </c>
      <c r="E20" s="66">
        <v>2</v>
      </c>
      <c r="F20" s="66">
        <v>13969</v>
      </c>
      <c r="G20" s="66">
        <v>4</v>
      </c>
    </row>
    <row r="21" spans="1:7" x14ac:dyDescent="0.35">
      <c r="A21" s="66" t="s">
        <v>56</v>
      </c>
      <c r="B21" s="66">
        <v>1</v>
      </c>
      <c r="C21" s="66" t="s">
        <v>113</v>
      </c>
      <c r="D21" s="66" t="s">
        <v>113</v>
      </c>
      <c r="E21" s="66">
        <v>1</v>
      </c>
      <c r="F21" s="66">
        <v>6246</v>
      </c>
      <c r="G21" s="66" t="s">
        <v>113</v>
      </c>
    </row>
    <row r="22" spans="1:7" x14ac:dyDescent="0.35">
      <c r="A22" s="66" t="s">
        <v>57</v>
      </c>
      <c r="B22" s="66" t="s">
        <v>113</v>
      </c>
      <c r="C22" s="66" t="s">
        <v>113</v>
      </c>
      <c r="D22" s="66" t="s">
        <v>113</v>
      </c>
      <c r="E22" s="66" t="s">
        <v>113</v>
      </c>
      <c r="F22" s="66" t="s">
        <v>113</v>
      </c>
      <c r="G22" s="66">
        <v>1</v>
      </c>
    </row>
    <row r="23" spans="1:7" x14ac:dyDescent="0.35">
      <c r="A23" s="66" t="s">
        <v>58</v>
      </c>
      <c r="B23" s="66">
        <v>1</v>
      </c>
      <c r="C23" s="66" t="s">
        <v>113</v>
      </c>
      <c r="D23" s="66" t="s">
        <v>113</v>
      </c>
      <c r="E23" s="66">
        <v>1</v>
      </c>
      <c r="F23" s="66">
        <v>18180</v>
      </c>
      <c r="G23" s="66">
        <v>2</v>
      </c>
    </row>
    <row r="24" spans="1:7" x14ac:dyDescent="0.35">
      <c r="A24" s="66" t="s">
        <v>59</v>
      </c>
      <c r="B24" s="66">
        <v>1</v>
      </c>
      <c r="C24" s="66" t="s">
        <v>113</v>
      </c>
      <c r="D24" s="66" t="s">
        <v>113</v>
      </c>
      <c r="E24" s="66">
        <v>1</v>
      </c>
      <c r="F24" s="66">
        <v>9239</v>
      </c>
      <c r="G24" s="66">
        <v>2</v>
      </c>
    </row>
    <row r="25" spans="1:7" x14ac:dyDescent="0.35">
      <c r="A25" s="66" t="s">
        <v>60</v>
      </c>
      <c r="B25" s="66" t="s">
        <v>113</v>
      </c>
      <c r="C25" s="66" t="s">
        <v>113</v>
      </c>
      <c r="D25" s="66" t="s">
        <v>113</v>
      </c>
      <c r="E25" s="66" t="s">
        <v>113</v>
      </c>
      <c r="F25" s="66" t="s">
        <v>113</v>
      </c>
      <c r="G25" s="66" t="s">
        <v>113</v>
      </c>
    </row>
    <row r="26" spans="1:7" x14ac:dyDescent="0.35">
      <c r="A26" s="66" t="s">
        <v>61</v>
      </c>
      <c r="B26" s="66" t="s">
        <v>113</v>
      </c>
      <c r="C26" s="66" t="s">
        <v>113</v>
      </c>
      <c r="D26" s="66" t="s">
        <v>113</v>
      </c>
      <c r="E26" s="66" t="s">
        <v>113</v>
      </c>
      <c r="F26" s="66" t="s">
        <v>113</v>
      </c>
      <c r="G26" s="66" t="s">
        <v>113</v>
      </c>
    </row>
    <row r="27" spans="1:7" x14ac:dyDescent="0.35">
      <c r="A27" s="66" t="s">
        <v>478</v>
      </c>
      <c r="B27" s="66">
        <v>3</v>
      </c>
      <c r="C27" s="66">
        <v>1</v>
      </c>
      <c r="D27" s="66" t="s">
        <v>113</v>
      </c>
      <c r="E27" s="66">
        <v>4</v>
      </c>
      <c r="F27" s="66">
        <v>13174</v>
      </c>
      <c r="G27" s="66">
        <v>14</v>
      </c>
    </row>
    <row r="28" spans="1:7" x14ac:dyDescent="0.35">
      <c r="A28" s="68"/>
      <c r="B28" s="69"/>
      <c r="C28" s="69"/>
      <c r="D28" s="69"/>
      <c r="E28" s="69"/>
      <c r="F28" s="69"/>
      <c r="G28" s="70"/>
    </row>
    <row r="29" spans="1:7" x14ac:dyDescent="0.35">
      <c r="A29" s="206" t="s">
        <v>479</v>
      </c>
      <c r="B29" s="207"/>
      <c r="C29" s="207"/>
      <c r="D29" s="207"/>
      <c r="E29" s="207"/>
      <c r="F29" s="207"/>
      <c r="G29" s="208"/>
    </row>
    <row r="30" spans="1:7" x14ac:dyDescent="0.35">
      <c r="A30" s="66" t="s">
        <v>72</v>
      </c>
      <c r="B30" s="66">
        <v>3</v>
      </c>
      <c r="C30" s="66" t="s">
        <v>113</v>
      </c>
      <c r="D30" s="66">
        <v>2</v>
      </c>
      <c r="E30" s="66">
        <v>5</v>
      </c>
      <c r="F30" s="66">
        <v>13651</v>
      </c>
      <c r="G30" s="66">
        <v>10</v>
      </c>
    </row>
    <row r="31" spans="1:7" x14ac:dyDescent="0.35">
      <c r="A31" s="66" t="s">
        <v>73</v>
      </c>
      <c r="B31" s="66">
        <v>1</v>
      </c>
      <c r="C31" s="66" t="s">
        <v>113</v>
      </c>
      <c r="D31" s="66" t="s">
        <v>113</v>
      </c>
      <c r="E31" s="66">
        <v>1</v>
      </c>
      <c r="F31" s="66">
        <v>9155</v>
      </c>
      <c r="G31" s="66">
        <v>3</v>
      </c>
    </row>
    <row r="32" spans="1:7" x14ac:dyDescent="0.35">
      <c r="A32" s="66" t="s">
        <v>74</v>
      </c>
      <c r="B32" s="66">
        <v>2</v>
      </c>
      <c r="C32" s="66" t="s">
        <v>113</v>
      </c>
      <c r="D32" s="66" t="s">
        <v>113</v>
      </c>
      <c r="E32" s="66">
        <v>2</v>
      </c>
      <c r="F32" s="66">
        <v>5314</v>
      </c>
      <c r="G32" s="66">
        <v>2</v>
      </c>
    </row>
    <row r="33" spans="1:7" x14ac:dyDescent="0.35">
      <c r="A33" s="66" t="s">
        <v>75</v>
      </c>
      <c r="B33" s="66">
        <v>1</v>
      </c>
      <c r="C33" s="66" t="s">
        <v>113</v>
      </c>
      <c r="D33" s="66" t="s">
        <v>113</v>
      </c>
      <c r="E33" s="66">
        <v>1</v>
      </c>
      <c r="F33" s="66">
        <v>13932</v>
      </c>
      <c r="G33" s="66">
        <v>3</v>
      </c>
    </row>
    <row r="34" spans="1:7" x14ac:dyDescent="0.35">
      <c r="A34" s="66" t="s">
        <v>76</v>
      </c>
      <c r="B34" s="66">
        <v>2</v>
      </c>
      <c r="C34" s="66" t="s">
        <v>113</v>
      </c>
      <c r="D34" s="66" t="s">
        <v>113</v>
      </c>
      <c r="E34" s="66">
        <v>2</v>
      </c>
      <c r="F34" s="66">
        <v>7030</v>
      </c>
      <c r="G34" s="66">
        <v>3</v>
      </c>
    </row>
    <row r="35" spans="1:7" x14ac:dyDescent="0.35">
      <c r="A35" s="66" t="s">
        <v>480</v>
      </c>
      <c r="B35" s="66" t="s">
        <v>113</v>
      </c>
      <c r="C35" s="66" t="s">
        <v>113</v>
      </c>
      <c r="D35" s="66" t="s">
        <v>113</v>
      </c>
      <c r="E35" s="66" t="s">
        <v>113</v>
      </c>
      <c r="F35" s="66" t="s">
        <v>113</v>
      </c>
      <c r="G35" s="66" t="s">
        <v>113</v>
      </c>
    </row>
    <row r="36" spans="1:7" x14ac:dyDescent="0.35">
      <c r="A36" s="68"/>
      <c r="B36" s="69"/>
      <c r="C36" s="69"/>
      <c r="D36" s="69"/>
      <c r="E36" s="69"/>
      <c r="F36" s="69"/>
      <c r="G36" s="70"/>
    </row>
    <row r="37" spans="1:7" x14ac:dyDescent="0.35">
      <c r="A37" s="206" t="s">
        <v>481</v>
      </c>
      <c r="B37" s="207"/>
      <c r="C37" s="207"/>
      <c r="D37" s="207"/>
      <c r="E37" s="207"/>
      <c r="F37" s="207"/>
      <c r="G37" s="208"/>
    </row>
    <row r="38" spans="1:7" x14ac:dyDescent="0.35">
      <c r="A38" s="66" t="s">
        <v>78</v>
      </c>
      <c r="B38" s="66">
        <v>7</v>
      </c>
      <c r="C38" s="66" t="s">
        <v>113</v>
      </c>
      <c r="D38" s="66" t="s">
        <v>113</v>
      </c>
      <c r="E38" s="66">
        <v>7</v>
      </c>
      <c r="F38" s="66">
        <v>10814</v>
      </c>
      <c r="G38" s="66">
        <v>8</v>
      </c>
    </row>
    <row r="39" spans="1:7" x14ac:dyDescent="0.35">
      <c r="A39" s="66" t="s">
        <v>79</v>
      </c>
      <c r="B39" s="66" t="s">
        <v>113</v>
      </c>
      <c r="C39" s="66" t="s">
        <v>113</v>
      </c>
      <c r="D39" s="66" t="s">
        <v>113</v>
      </c>
      <c r="E39" s="66" t="s">
        <v>113</v>
      </c>
      <c r="F39" s="66" t="s">
        <v>113</v>
      </c>
      <c r="G39" s="66" t="s">
        <v>113</v>
      </c>
    </row>
    <row r="40" spans="1:7" x14ac:dyDescent="0.35">
      <c r="A40" s="66" t="s">
        <v>80</v>
      </c>
      <c r="B40" s="66" t="s">
        <v>113</v>
      </c>
      <c r="C40" s="66" t="s">
        <v>113</v>
      </c>
      <c r="D40" s="66" t="s">
        <v>113</v>
      </c>
      <c r="E40" s="66" t="s">
        <v>113</v>
      </c>
      <c r="F40" s="66" t="s">
        <v>113</v>
      </c>
      <c r="G40" s="66" t="s">
        <v>113</v>
      </c>
    </row>
    <row r="41" spans="1:7" x14ac:dyDescent="0.35">
      <c r="A41" s="66" t="s">
        <v>87</v>
      </c>
      <c r="B41" s="66" t="s">
        <v>113</v>
      </c>
      <c r="C41" s="66" t="s">
        <v>113</v>
      </c>
      <c r="D41" s="66" t="s">
        <v>113</v>
      </c>
      <c r="E41" s="66" t="s">
        <v>113</v>
      </c>
      <c r="F41" s="66" t="s">
        <v>113</v>
      </c>
      <c r="G41" s="66">
        <v>2</v>
      </c>
    </row>
    <row r="42" spans="1:7" x14ac:dyDescent="0.35">
      <c r="A42" s="66" t="s">
        <v>482</v>
      </c>
      <c r="B42" s="66" t="s">
        <v>113</v>
      </c>
      <c r="C42" s="66" t="s">
        <v>113</v>
      </c>
      <c r="D42" s="66" t="s">
        <v>113</v>
      </c>
      <c r="E42" s="66" t="s">
        <v>113</v>
      </c>
      <c r="F42" s="66" t="s">
        <v>113</v>
      </c>
      <c r="G42" s="66">
        <v>1</v>
      </c>
    </row>
    <row r="43" spans="1:7" x14ac:dyDescent="0.35">
      <c r="A43" s="66" t="s">
        <v>483</v>
      </c>
      <c r="B43" s="66" t="s">
        <v>113</v>
      </c>
      <c r="C43" s="66" t="s">
        <v>113</v>
      </c>
      <c r="D43" s="66" t="s">
        <v>113</v>
      </c>
      <c r="E43" s="66" t="s">
        <v>113</v>
      </c>
      <c r="F43" s="66" t="s">
        <v>113</v>
      </c>
      <c r="G43" s="66" t="s">
        <v>113</v>
      </c>
    </row>
    <row r="44" spans="1:7" x14ac:dyDescent="0.35">
      <c r="A44" s="68"/>
      <c r="B44" s="69"/>
      <c r="C44" s="69"/>
      <c r="D44" s="69"/>
      <c r="E44" s="69"/>
      <c r="F44" s="69"/>
      <c r="G44" s="70"/>
    </row>
    <row r="45" spans="1:7" x14ac:dyDescent="0.35">
      <c r="A45" s="206" t="s">
        <v>484</v>
      </c>
      <c r="B45" s="207"/>
      <c r="C45" s="207"/>
      <c r="D45" s="207"/>
      <c r="E45" s="207"/>
      <c r="F45" s="207"/>
      <c r="G45" s="208"/>
    </row>
    <row r="46" spans="1:7" x14ac:dyDescent="0.35">
      <c r="A46" s="66" t="s">
        <v>94</v>
      </c>
      <c r="B46" s="66">
        <v>6</v>
      </c>
      <c r="C46" s="66">
        <v>2</v>
      </c>
      <c r="D46" s="66" t="s">
        <v>113</v>
      </c>
      <c r="E46" s="66">
        <v>8</v>
      </c>
      <c r="F46" s="66">
        <v>8526</v>
      </c>
      <c r="G46" s="66">
        <v>10</v>
      </c>
    </row>
    <row r="47" spans="1:7" x14ac:dyDescent="0.35">
      <c r="A47" s="66" t="s">
        <v>95</v>
      </c>
      <c r="B47" s="66" t="s">
        <v>477</v>
      </c>
      <c r="C47" s="66" t="s">
        <v>477</v>
      </c>
      <c r="D47" s="66" t="s">
        <v>477</v>
      </c>
      <c r="E47" s="66" t="s">
        <v>477</v>
      </c>
      <c r="F47" s="66" t="s">
        <v>477</v>
      </c>
      <c r="G47" s="66" t="s">
        <v>477</v>
      </c>
    </row>
    <row r="48" spans="1:7" x14ac:dyDescent="0.35">
      <c r="A48" s="66" t="s">
        <v>96</v>
      </c>
      <c r="B48" s="66">
        <v>1</v>
      </c>
      <c r="C48" s="66" t="s">
        <v>113</v>
      </c>
      <c r="D48" s="66" t="s">
        <v>113</v>
      </c>
      <c r="E48" s="66">
        <v>1</v>
      </c>
      <c r="F48" s="66">
        <v>2325</v>
      </c>
      <c r="G48" s="66" t="s">
        <v>113</v>
      </c>
    </row>
    <row r="49" spans="1:7" x14ac:dyDescent="0.35">
      <c r="A49" s="66" t="s">
        <v>97</v>
      </c>
      <c r="B49" s="66">
        <v>2</v>
      </c>
      <c r="C49" s="66" t="s">
        <v>113</v>
      </c>
      <c r="D49" s="66" t="s">
        <v>113</v>
      </c>
      <c r="E49" s="66">
        <v>2</v>
      </c>
      <c r="F49" s="66">
        <v>7579</v>
      </c>
      <c r="G49" s="66">
        <v>8</v>
      </c>
    </row>
    <row r="50" spans="1:7" x14ac:dyDescent="0.35">
      <c r="A50" s="66" t="s">
        <v>98</v>
      </c>
      <c r="B50" s="66">
        <v>1</v>
      </c>
      <c r="C50" s="66" t="s">
        <v>113</v>
      </c>
      <c r="D50" s="66" t="s">
        <v>113</v>
      </c>
      <c r="E50" s="66">
        <v>1</v>
      </c>
      <c r="F50" s="66">
        <v>7915</v>
      </c>
      <c r="G50" s="66">
        <v>3</v>
      </c>
    </row>
    <row r="51" spans="1:7" x14ac:dyDescent="0.35">
      <c r="A51" s="66" t="s">
        <v>99</v>
      </c>
      <c r="B51" s="66" t="s">
        <v>113</v>
      </c>
      <c r="C51" s="66" t="s">
        <v>113</v>
      </c>
      <c r="D51" s="66" t="s">
        <v>113</v>
      </c>
      <c r="E51" s="66" t="s">
        <v>113</v>
      </c>
      <c r="F51" s="66" t="s">
        <v>113</v>
      </c>
      <c r="G51" s="66" t="s">
        <v>113</v>
      </c>
    </row>
    <row r="52" spans="1:7" x14ac:dyDescent="0.35">
      <c r="A52" s="66" t="s">
        <v>100</v>
      </c>
      <c r="B52" s="66">
        <v>1</v>
      </c>
      <c r="C52" s="66" t="s">
        <v>113</v>
      </c>
      <c r="D52" s="66" t="s">
        <v>113</v>
      </c>
      <c r="E52" s="66">
        <v>1</v>
      </c>
      <c r="F52" s="66">
        <v>9889</v>
      </c>
      <c r="G52" s="66">
        <v>3</v>
      </c>
    </row>
    <row r="53" spans="1:7" x14ac:dyDescent="0.35">
      <c r="A53" s="66" t="s">
        <v>147</v>
      </c>
      <c r="B53" s="66" t="s">
        <v>113</v>
      </c>
      <c r="C53" s="66" t="s">
        <v>113</v>
      </c>
      <c r="D53" s="66" t="s">
        <v>113</v>
      </c>
      <c r="E53" s="66" t="s">
        <v>113</v>
      </c>
      <c r="F53" s="66" t="s">
        <v>113</v>
      </c>
      <c r="G53" s="66">
        <v>2</v>
      </c>
    </row>
    <row r="54" spans="1:7" x14ac:dyDescent="0.35">
      <c r="A54" s="66" t="s">
        <v>485</v>
      </c>
      <c r="B54" s="66">
        <v>1</v>
      </c>
      <c r="C54" s="66" t="s">
        <v>113</v>
      </c>
      <c r="D54" s="66" t="s">
        <v>113</v>
      </c>
      <c r="E54" s="66">
        <v>1</v>
      </c>
      <c r="F54" s="66">
        <v>5082</v>
      </c>
      <c r="G54" s="66" t="s">
        <v>113</v>
      </c>
    </row>
    <row r="55" spans="1:7" x14ac:dyDescent="0.35">
      <c r="A55" s="68"/>
      <c r="B55" s="69"/>
      <c r="C55" s="69"/>
      <c r="D55" s="69"/>
      <c r="E55" s="69"/>
      <c r="F55" s="69"/>
      <c r="G55" s="70"/>
    </row>
    <row r="56" spans="1:7" x14ac:dyDescent="0.35">
      <c r="A56" s="206" t="s">
        <v>486</v>
      </c>
      <c r="B56" s="207"/>
      <c r="C56" s="207"/>
      <c r="D56" s="207"/>
      <c r="E56" s="207"/>
      <c r="F56" s="207"/>
      <c r="G56" s="208"/>
    </row>
    <row r="57" spans="1:7" x14ac:dyDescent="0.35">
      <c r="A57" s="66" t="s">
        <v>108</v>
      </c>
      <c r="B57" s="66">
        <v>2</v>
      </c>
      <c r="C57" s="66" t="s">
        <v>113</v>
      </c>
      <c r="D57" s="66" t="s">
        <v>113</v>
      </c>
      <c r="E57" s="66">
        <v>2</v>
      </c>
      <c r="F57" s="66">
        <v>3982</v>
      </c>
      <c r="G57" s="66">
        <v>2</v>
      </c>
    </row>
    <row r="58" spans="1:7" x14ac:dyDescent="0.35">
      <c r="A58" s="66" t="s">
        <v>109</v>
      </c>
      <c r="B58" s="66" t="s">
        <v>113</v>
      </c>
      <c r="C58" s="66" t="s">
        <v>113</v>
      </c>
      <c r="D58" s="66" t="s">
        <v>113</v>
      </c>
      <c r="E58" s="66" t="s">
        <v>113</v>
      </c>
      <c r="F58" s="66" t="s">
        <v>113</v>
      </c>
      <c r="G58" s="66" t="s">
        <v>113</v>
      </c>
    </row>
    <row r="59" spans="1:7" x14ac:dyDescent="0.35">
      <c r="A59" s="66" t="s">
        <v>110</v>
      </c>
      <c r="B59" s="66" t="s">
        <v>477</v>
      </c>
      <c r="C59" s="66" t="s">
        <v>477</v>
      </c>
      <c r="D59" s="66" t="s">
        <v>477</v>
      </c>
      <c r="E59" s="66" t="s">
        <v>477</v>
      </c>
      <c r="F59" s="66" t="s">
        <v>477</v>
      </c>
      <c r="G59" s="66" t="s">
        <v>477</v>
      </c>
    </row>
    <row r="60" spans="1:7" x14ac:dyDescent="0.35">
      <c r="A60" s="66" t="s">
        <v>111</v>
      </c>
      <c r="B60" s="66" t="s">
        <v>113</v>
      </c>
      <c r="C60" s="66" t="s">
        <v>113</v>
      </c>
      <c r="D60" s="66" t="s">
        <v>113</v>
      </c>
      <c r="E60" s="66" t="s">
        <v>113</v>
      </c>
      <c r="F60" s="66" t="s">
        <v>113</v>
      </c>
      <c r="G60" s="66">
        <v>1</v>
      </c>
    </row>
    <row r="61" spans="1:7" x14ac:dyDescent="0.35">
      <c r="A61" s="66" t="s">
        <v>487</v>
      </c>
      <c r="B61" s="66" t="s">
        <v>113</v>
      </c>
      <c r="C61" s="66" t="s">
        <v>113</v>
      </c>
      <c r="D61" s="66" t="s">
        <v>113</v>
      </c>
      <c r="E61" s="66" t="s">
        <v>113</v>
      </c>
      <c r="F61" s="66" t="s">
        <v>113</v>
      </c>
      <c r="G61" s="66" t="s">
        <v>113</v>
      </c>
    </row>
    <row r="62" spans="1:7" x14ac:dyDescent="0.35">
      <c r="A62" s="68"/>
      <c r="B62" s="69"/>
      <c r="C62" s="69"/>
      <c r="D62" s="69"/>
      <c r="E62" s="69"/>
      <c r="F62" s="69"/>
      <c r="G62" s="70"/>
    </row>
    <row r="63" spans="1:7" x14ac:dyDescent="0.35">
      <c r="A63" s="206" t="s">
        <v>488</v>
      </c>
      <c r="B63" s="207"/>
      <c r="C63" s="207"/>
      <c r="D63" s="207"/>
      <c r="E63" s="207"/>
      <c r="F63" s="207"/>
      <c r="G63" s="208"/>
    </row>
    <row r="64" spans="1:7" x14ac:dyDescent="0.35">
      <c r="A64" s="66" t="s">
        <v>115</v>
      </c>
      <c r="B64" s="66">
        <v>5</v>
      </c>
      <c r="C64" s="66" t="s">
        <v>113</v>
      </c>
      <c r="D64" s="66">
        <v>1</v>
      </c>
      <c r="E64" s="66">
        <v>6</v>
      </c>
      <c r="F64" s="66">
        <v>8667</v>
      </c>
      <c r="G64" s="66">
        <v>5</v>
      </c>
    </row>
    <row r="65" spans="1:7" x14ac:dyDescent="0.35">
      <c r="A65" s="66" t="s">
        <v>116</v>
      </c>
      <c r="B65" s="66" t="s">
        <v>113</v>
      </c>
      <c r="C65" s="66" t="s">
        <v>113</v>
      </c>
      <c r="D65" s="66" t="s">
        <v>113</v>
      </c>
      <c r="E65" s="66" t="s">
        <v>113</v>
      </c>
      <c r="F65" s="66" t="s">
        <v>113</v>
      </c>
      <c r="G65" s="66">
        <v>2</v>
      </c>
    </row>
    <row r="66" spans="1:7" x14ac:dyDescent="0.35">
      <c r="A66" s="68"/>
      <c r="B66" s="69"/>
      <c r="C66" s="69"/>
      <c r="D66" s="69"/>
      <c r="E66" s="69"/>
      <c r="F66" s="69"/>
      <c r="G66" s="70"/>
    </row>
    <row r="67" spans="1:7" x14ac:dyDescent="0.35">
      <c r="A67" s="206" t="s">
        <v>489</v>
      </c>
      <c r="B67" s="207"/>
      <c r="C67" s="207"/>
      <c r="D67" s="207"/>
      <c r="E67" s="207"/>
      <c r="F67" s="207"/>
      <c r="G67" s="208"/>
    </row>
    <row r="68" spans="1:7" x14ac:dyDescent="0.35">
      <c r="A68" s="66" t="s">
        <v>118</v>
      </c>
      <c r="B68" s="66">
        <v>12</v>
      </c>
      <c r="C68" s="66">
        <v>1</v>
      </c>
      <c r="D68" s="66">
        <v>2</v>
      </c>
      <c r="E68" s="66">
        <v>15</v>
      </c>
      <c r="F68" s="66">
        <v>6039</v>
      </c>
      <c r="G68" s="66">
        <v>18</v>
      </c>
    </row>
    <row r="69" spans="1:7" x14ac:dyDescent="0.35">
      <c r="A69" s="66" t="s">
        <v>119</v>
      </c>
      <c r="B69" s="66">
        <v>2</v>
      </c>
      <c r="C69" s="66" t="s">
        <v>113</v>
      </c>
      <c r="D69" s="66" t="s">
        <v>113</v>
      </c>
      <c r="E69" s="66">
        <v>2</v>
      </c>
      <c r="F69" s="66">
        <v>8220</v>
      </c>
      <c r="G69" s="66">
        <v>4</v>
      </c>
    </row>
    <row r="70" spans="1:7" x14ac:dyDescent="0.35">
      <c r="A70" s="66" t="s">
        <v>120</v>
      </c>
      <c r="B70" s="66">
        <v>5</v>
      </c>
      <c r="C70" s="66" t="s">
        <v>113</v>
      </c>
      <c r="D70" s="66" t="s">
        <v>113</v>
      </c>
      <c r="E70" s="66">
        <v>5</v>
      </c>
      <c r="F70" s="66">
        <v>8210</v>
      </c>
      <c r="G70" s="66">
        <v>10</v>
      </c>
    </row>
    <row r="71" spans="1:7" ht="29" x14ac:dyDescent="0.35">
      <c r="A71" s="64" t="s">
        <v>121</v>
      </c>
      <c r="B71" s="66">
        <v>4</v>
      </c>
      <c r="C71" s="66" t="s">
        <v>113</v>
      </c>
      <c r="D71" s="66" t="s">
        <v>113</v>
      </c>
      <c r="E71" s="66">
        <v>4</v>
      </c>
      <c r="F71" s="66" t="s">
        <v>525</v>
      </c>
      <c r="G71" s="66">
        <v>7</v>
      </c>
    </row>
  </sheetData>
  <mergeCells count="13">
    <mergeCell ref="A5:G5"/>
    <mergeCell ref="A1:I1"/>
    <mergeCell ref="A2:A3"/>
    <mergeCell ref="B2:E2"/>
    <mergeCell ref="F2:F3"/>
    <mergeCell ref="G2:G3"/>
    <mergeCell ref="A67:G67"/>
    <mergeCell ref="A17:G17"/>
    <mergeCell ref="A29:G29"/>
    <mergeCell ref="A37:G37"/>
    <mergeCell ref="A45:G45"/>
    <mergeCell ref="A56:G56"/>
    <mergeCell ref="A63:G6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1"/>
  <sheetViews>
    <sheetView zoomScaleNormal="60" zoomScaleSheetLayoutView="100" workbookViewId="0">
      <selection sqref="A1:F1"/>
    </sheetView>
  </sheetViews>
  <sheetFormatPr defaultRowHeight="14.5" x14ac:dyDescent="0.35"/>
  <cols>
    <col min="1" max="1" width="16.1796875" style="63" customWidth="1"/>
    <col min="2" max="4" width="8.7265625" style="63"/>
    <col min="5" max="5" width="11.26953125" style="63" customWidth="1"/>
    <col min="6" max="7" width="8.7265625" style="63"/>
    <col min="8" max="8" width="15.36328125" style="63" customWidth="1"/>
    <col min="9" max="16384" width="8.7265625" style="63"/>
  </cols>
  <sheetData>
    <row r="1" spans="1:8" x14ac:dyDescent="0.35">
      <c r="A1" s="213" t="s">
        <v>1071</v>
      </c>
      <c r="B1" s="213"/>
      <c r="C1" s="213"/>
      <c r="D1" s="213"/>
      <c r="E1" s="213"/>
      <c r="F1" s="213"/>
    </row>
    <row r="2" spans="1:8" ht="24" customHeight="1" x14ac:dyDescent="0.35">
      <c r="A2" s="230" t="s">
        <v>0</v>
      </c>
      <c r="B2" s="229" t="s">
        <v>526</v>
      </c>
      <c r="C2" s="229"/>
      <c r="D2" s="230" t="s">
        <v>527</v>
      </c>
      <c r="E2" s="230" t="s">
        <v>528</v>
      </c>
      <c r="F2" s="229" t="s">
        <v>529</v>
      </c>
      <c r="G2" s="229"/>
      <c r="H2" s="229" t="s">
        <v>530</v>
      </c>
    </row>
    <row r="3" spans="1:8" ht="29" x14ac:dyDescent="0.35">
      <c r="A3" s="230"/>
      <c r="B3" s="134" t="s">
        <v>531</v>
      </c>
      <c r="C3" s="135" t="s">
        <v>532</v>
      </c>
      <c r="D3" s="230"/>
      <c r="E3" s="230"/>
      <c r="F3" s="135" t="s">
        <v>531</v>
      </c>
      <c r="G3" s="135" t="s">
        <v>533</v>
      </c>
      <c r="H3" s="229"/>
    </row>
    <row r="4" spans="1:8" x14ac:dyDescent="0.35">
      <c r="A4" s="65">
        <v>1</v>
      </c>
      <c r="B4" s="65">
        <v>2</v>
      </c>
      <c r="C4" s="64">
        <v>3</v>
      </c>
      <c r="D4" s="65">
        <v>4</v>
      </c>
      <c r="E4" s="65">
        <v>5</v>
      </c>
      <c r="F4" s="64">
        <v>6</v>
      </c>
      <c r="G4" s="64">
        <v>7</v>
      </c>
      <c r="H4" s="78">
        <v>8</v>
      </c>
    </row>
    <row r="5" spans="1:8" x14ac:dyDescent="0.35">
      <c r="A5" s="206" t="s">
        <v>475</v>
      </c>
      <c r="B5" s="207"/>
      <c r="C5" s="207"/>
      <c r="D5" s="207"/>
      <c r="E5" s="207"/>
      <c r="F5" s="207"/>
      <c r="G5" s="207"/>
      <c r="H5" s="208"/>
    </row>
    <row r="6" spans="1:8" s="107" customFormat="1" ht="20.5" customHeight="1" x14ac:dyDescent="0.35">
      <c r="A6" s="106" t="s">
        <v>941</v>
      </c>
      <c r="B6" s="64">
        <v>1</v>
      </c>
      <c r="C6" s="64" t="s">
        <v>113</v>
      </c>
      <c r="D6" s="64">
        <v>2</v>
      </c>
      <c r="E6" s="64" t="s">
        <v>113</v>
      </c>
      <c r="F6" s="64" t="s">
        <v>113</v>
      </c>
      <c r="G6" s="64" t="s">
        <v>113</v>
      </c>
      <c r="H6" s="64">
        <v>1</v>
      </c>
    </row>
    <row r="7" spans="1:8" ht="20.5" customHeight="1" x14ac:dyDescent="0.35">
      <c r="A7" s="66" t="s">
        <v>32</v>
      </c>
      <c r="B7" s="66" t="s">
        <v>113</v>
      </c>
      <c r="C7" s="66" t="s">
        <v>113</v>
      </c>
      <c r="D7" s="66" t="s">
        <v>113</v>
      </c>
      <c r="E7" s="66" t="s">
        <v>113</v>
      </c>
      <c r="F7" s="66" t="s">
        <v>113</v>
      </c>
      <c r="G7" s="66" t="s">
        <v>113</v>
      </c>
      <c r="H7" s="66" t="s">
        <v>113</v>
      </c>
    </row>
    <row r="8" spans="1:8" ht="20.5" customHeight="1" x14ac:dyDescent="0.35">
      <c r="A8" s="66" t="s">
        <v>33</v>
      </c>
      <c r="B8" s="66" t="s">
        <v>113</v>
      </c>
      <c r="C8" s="66">
        <v>1</v>
      </c>
      <c r="D8" s="66">
        <v>1</v>
      </c>
      <c r="E8" s="66" t="s">
        <v>113</v>
      </c>
      <c r="F8" s="66" t="s">
        <v>113</v>
      </c>
      <c r="G8" s="66" t="s">
        <v>113</v>
      </c>
      <c r="H8" s="66" t="s">
        <v>113</v>
      </c>
    </row>
    <row r="9" spans="1:8" ht="20.5" customHeight="1" x14ac:dyDescent="0.35">
      <c r="A9" s="66" t="s">
        <v>34</v>
      </c>
      <c r="B9" s="66" t="s">
        <v>113</v>
      </c>
      <c r="C9" s="66">
        <v>1</v>
      </c>
      <c r="D9" s="66">
        <v>2</v>
      </c>
      <c r="E9" s="66" t="s">
        <v>113</v>
      </c>
      <c r="F9" s="66" t="s">
        <v>113</v>
      </c>
      <c r="G9" s="66" t="s">
        <v>113</v>
      </c>
      <c r="H9" s="66" t="s">
        <v>113</v>
      </c>
    </row>
    <row r="10" spans="1:8" x14ac:dyDescent="0.35">
      <c r="A10" s="66" t="s">
        <v>35</v>
      </c>
      <c r="B10" s="66" t="s">
        <v>113</v>
      </c>
      <c r="C10" s="66" t="s">
        <v>113</v>
      </c>
      <c r="D10" s="66" t="s">
        <v>113</v>
      </c>
      <c r="E10" s="66" t="s">
        <v>113</v>
      </c>
      <c r="F10" s="66" t="s">
        <v>113</v>
      </c>
      <c r="G10" s="66" t="s">
        <v>113</v>
      </c>
      <c r="H10" s="66" t="s">
        <v>113</v>
      </c>
    </row>
    <row r="11" spans="1:8" x14ac:dyDescent="0.35">
      <c r="A11" s="66" t="s">
        <v>36</v>
      </c>
      <c r="B11" s="66" t="s">
        <v>113</v>
      </c>
      <c r="C11" s="66" t="s">
        <v>113</v>
      </c>
      <c r="D11" s="66" t="s">
        <v>113</v>
      </c>
      <c r="E11" s="66" t="s">
        <v>113</v>
      </c>
      <c r="F11" s="66" t="s">
        <v>113</v>
      </c>
      <c r="G11" s="66" t="s">
        <v>113</v>
      </c>
      <c r="H11" s="66" t="s">
        <v>113</v>
      </c>
    </row>
    <row r="12" spans="1:8" x14ac:dyDescent="0.35">
      <c r="A12" s="66" t="s">
        <v>37</v>
      </c>
      <c r="B12" s="66" t="s">
        <v>113</v>
      </c>
      <c r="C12" s="66" t="s">
        <v>113</v>
      </c>
      <c r="D12" s="66" t="s">
        <v>113</v>
      </c>
      <c r="E12" s="66" t="s">
        <v>113</v>
      </c>
      <c r="F12" s="66" t="s">
        <v>113</v>
      </c>
      <c r="G12" s="66" t="s">
        <v>113</v>
      </c>
      <c r="H12" s="66" t="s">
        <v>113</v>
      </c>
    </row>
    <row r="13" spans="1:8" x14ac:dyDescent="0.35">
      <c r="A13" s="66" t="s">
        <v>38</v>
      </c>
      <c r="B13" s="66" t="s">
        <v>113</v>
      </c>
      <c r="C13" s="66" t="s">
        <v>113</v>
      </c>
      <c r="D13" s="66">
        <v>1</v>
      </c>
      <c r="E13" s="66">
        <v>1</v>
      </c>
      <c r="F13" s="66" t="s">
        <v>113</v>
      </c>
      <c r="G13" s="66">
        <v>1</v>
      </c>
      <c r="H13" s="66" t="s">
        <v>113</v>
      </c>
    </row>
    <row r="14" spans="1:8" x14ac:dyDescent="0.35">
      <c r="A14" s="66" t="s">
        <v>39</v>
      </c>
      <c r="B14" s="66">
        <v>1</v>
      </c>
      <c r="C14" s="66" t="s">
        <v>113</v>
      </c>
      <c r="D14" s="66">
        <v>1</v>
      </c>
      <c r="E14" s="66">
        <v>1</v>
      </c>
      <c r="F14" s="66" t="s">
        <v>113</v>
      </c>
      <c r="G14" s="66">
        <v>1</v>
      </c>
      <c r="H14" s="66">
        <v>1</v>
      </c>
    </row>
    <row r="15" spans="1:8" x14ac:dyDescent="0.35">
      <c r="A15" s="66" t="s">
        <v>40</v>
      </c>
      <c r="B15" s="66" t="s">
        <v>113</v>
      </c>
      <c r="C15" s="66" t="s">
        <v>113</v>
      </c>
      <c r="D15" s="66" t="s">
        <v>113</v>
      </c>
      <c r="E15" s="66">
        <v>1</v>
      </c>
      <c r="F15" s="66" t="s">
        <v>113</v>
      </c>
      <c r="G15" s="66" t="s">
        <v>113</v>
      </c>
      <c r="H15" s="66" t="s">
        <v>113</v>
      </c>
    </row>
    <row r="16" spans="1:8" x14ac:dyDescent="0.35">
      <c r="A16" s="68"/>
      <c r="B16" s="69"/>
      <c r="C16" s="69"/>
      <c r="D16" s="69"/>
      <c r="E16" s="69"/>
      <c r="F16" s="69"/>
      <c r="G16" s="69"/>
      <c r="H16" s="70"/>
    </row>
    <row r="17" spans="1:8" x14ac:dyDescent="0.35">
      <c r="A17" s="206" t="s">
        <v>490</v>
      </c>
      <c r="B17" s="207"/>
      <c r="C17" s="207"/>
      <c r="D17" s="207"/>
      <c r="E17" s="207"/>
      <c r="F17" s="207"/>
      <c r="G17" s="207"/>
      <c r="H17" s="208"/>
    </row>
    <row r="18" spans="1:8" x14ac:dyDescent="0.35">
      <c r="A18" s="66" t="s">
        <v>53</v>
      </c>
      <c r="B18" s="66" t="s">
        <v>113</v>
      </c>
      <c r="C18" s="66">
        <v>1</v>
      </c>
      <c r="D18" s="66" t="s">
        <v>113</v>
      </c>
      <c r="E18" s="66" t="s">
        <v>113</v>
      </c>
      <c r="F18" s="66" t="s">
        <v>113</v>
      </c>
      <c r="G18" s="66">
        <v>1</v>
      </c>
      <c r="H18" s="66">
        <v>1</v>
      </c>
    </row>
    <row r="19" spans="1:8" x14ac:dyDescent="0.35">
      <c r="A19" s="66" t="s">
        <v>54</v>
      </c>
      <c r="B19" s="66">
        <v>1</v>
      </c>
      <c r="C19" s="66">
        <v>1</v>
      </c>
      <c r="D19" s="66">
        <v>2</v>
      </c>
      <c r="E19" s="66">
        <v>1</v>
      </c>
      <c r="F19" s="66" t="s">
        <v>113</v>
      </c>
      <c r="G19" s="66" t="s">
        <v>113</v>
      </c>
      <c r="H19" s="66" t="s">
        <v>113</v>
      </c>
    </row>
    <row r="20" spans="1:8" x14ac:dyDescent="0.35">
      <c r="A20" s="66" t="s">
        <v>55</v>
      </c>
      <c r="B20" s="66" t="s">
        <v>113</v>
      </c>
      <c r="C20" s="66">
        <v>1</v>
      </c>
      <c r="D20" s="66">
        <v>3</v>
      </c>
      <c r="E20" s="66" t="s">
        <v>113</v>
      </c>
      <c r="F20" s="66" t="s">
        <v>113</v>
      </c>
      <c r="G20" s="66" t="s">
        <v>113</v>
      </c>
      <c r="H20" s="66" t="s">
        <v>113</v>
      </c>
    </row>
    <row r="21" spans="1:8" x14ac:dyDescent="0.35">
      <c r="A21" s="66" t="s">
        <v>56</v>
      </c>
      <c r="B21" s="66" t="s">
        <v>113</v>
      </c>
      <c r="C21" s="66" t="s">
        <v>113</v>
      </c>
      <c r="D21" s="66">
        <v>1</v>
      </c>
      <c r="E21" s="66" t="s">
        <v>113</v>
      </c>
      <c r="F21" s="66" t="s">
        <v>113</v>
      </c>
      <c r="G21" s="66">
        <v>1</v>
      </c>
      <c r="H21" s="66" t="s">
        <v>113</v>
      </c>
    </row>
    <row r="22" spans="1:8" x14ac:dyDescent="0.35">
      <c r="A22" s="66" t="s">
        <v>57</v>
      </c>
      <c r="B22" s="66" t="s">
        <v>113</v>
      </c>
      <c r="C22" s="66" t="s">
        <v>113</v>
      </c>
      <c r="D22" s="66" t="s">
        <v>113</v>
      </c>
      <c r="E22" s="66" t="s">
        <v>113</v>
      </c>
      <c r="F22" s="66" t="s">
        <v>113</v>
      </c>
      <c r="G22" s="66" t="s">
        <v>113</v>
      </c>
      <c r="H22" s="66" t="s">
        <v>113</v>
      </c>
    </row>
    <row r="23" spans="1:8" x14ac:dyDescent="0.35">
      <c r="A23" s="66" t="s">
        <v>58</v>
      </c>
      <c r="B23" s="66" t="s">
        <v>113</v>
      </c>
      <c r="C23" s="66">
        <v>1</v>
      </c>
      <c r="D23" s="66">
        <v>1</v>
      </c>
      <c r="E23" s="66" t="s">
        <v>113</v>
      </c>
      <c r="F23" s="66" t="s">
        <v>113</v>
      </c>
      <c r="G23" s="66" t="s">
        <v>113</v>
      </c>
      <c r="H23" s="66" t="s">
        <v>113</v>
      </c>
    </row>
    <row r="24" spans="1:8" x14ac:dyDescent="0.35">
      <c r="A24" s="66" t="s">
        <v>534</v>
      </c>
      <c r="B24" s="66" t="s">
        <v>113</v>
      </c>
      <c r="C24" s="66" t="s">
        <v>113</v>
      </c>
      <c r="D24" s="66" t="s">
        <v>113</v>
      </c>
      <c r="E24" s="66">
        <v>1</v>
      </c>
      <c r="F24" s="66" t="s">
        <v>113</v>
      </c>
      <c r="G24" s="66" t="s">
        <v>113</v>
      </c>
      <c r="H24" s="66" t="s">
        <v>113</v>
      </c>
    </row>
    <row r="25" spans="1:8" x14ac:dyDescent="0.35">
      <c r="A25" s="66" t="s">
        <v>60</v>
      </c>
      <c r="B25" s="66" t="s">
        <v>113</v>
      </c>
      <c r="C25" s="66">
        <v>1</v>
      </c>
      <c r="D25" s="66" t="s">
        <v>113</v>
      </c>
      <c r="E25" s="66" t="s">
        <v>113</v>
      </c>
      <c r="F25" s="66"/>
      <c r="G25" s="66" t="s">
        <v>113</v>
      </c>
      <c r="H25" s="66" t="s">
        <v>113</v>
      </c>
    </row>
    <row r="26" spans="1:8" x14ac:dyDescent="0.35">
      <c r="A26" s="66" t="s">
        <v>61</v>
      </c>
      <c r="B26" s="66" t="s">
        <v>113</v>
      </c>
      <c r="C26" s="66" t="s">
        <v>113</v>
      </c>
      <c r="D26" s="66" t="s">
        <v>113</v>
      </c>
      <c r="E26" s="66" t="s">
        <v>113</v>
      </c>
      <c r="F26" s="66" t="s">
        <v>113</v>
      </c>
      <c r="G26" s="66" t="s">
        <v>113</v>
      </c>
      <c r="H26" s="66" t="s">
        <v>113</v>
      </c>
    </row>
    <row r="27" spans="1:8" x14ac:dyDescent="0.35">
      <c r="A27" s="66" t="s">
        <v>478</v>
      </c>
      <c r="B27" s="66" t="s">
        <v>113</v>
      </c>
      <c r="C27" s="66">
        <v>1</v>
      </c>
      <c r="D27" s="66">
        <v>3</v>
      </c>
      <c r="E27" s="66" t="s">
        <v>113</v>
      </c>
      <c r="F27" s="66" t="s">
        <v>113</v>
      </c>
      <c r="G27" s="66">
        <v>1</v>
      </c>
      <c r="H27" s="66">
        <v>2</v>
      </c>
    </row>
    <row r="28" spans="1:8" x14ac:dyDescent="0.35">
      <c r="A28" s="68"/>
      <c r="B28" s="69"/>
      <c r="C28" s="69"/>
      <c r="D28" s="69"/>
      <c r="E28" s="69"/>
      <c r="F28" s="69"/>
      <c r="G28" s="69"/>
      <c r="H28" s="70"/>
    </row>
    <row r="29" spans="1:8" x14ac:dyDescent="0.35">
      <c r="A29" s="206" t="s">
        <v>479</v>
      </c>
      <c r="B29" s="207"/>
      <c r="C29" s="207"/>
      <c r="D29" s="207"/>
      <c r="E29" s="207"/>
      <c r="F29" s="207"/>
      <c r="G29" s="207"/>
      <c r="H29" s="208"/>
    </row>
    <row r="30" spans="1:8" x14ac:dyDescent="0.35">
      <c r="A30" s="66" t="s">
        <v>72</v>
      </c>
      <c r="B30" s="66">
        <v>1</v>
      </c>
      <c r="C30" s="66" t="s">
        <v>113</v>
      </c>
      <c r="D30" s="66">
        <v>2</v>
      </c>
      <c r="E30" s="66" t="s">
        <v>113</v>
      </c>
      <c r="F30" s="66" t="s">
        <v>113</v>
      </c>
      <c r="G30" s="66" t="s">
        <v>113</v>
      </c>
      <c r="H30" s="66">
        <v>1</v>
      </c>
    </row>
    <row r="31" spans="1:8" x14ac:dyDescent="0.35">
      <c r="A31" s="66" t="s">
        <v>73</v>
      </c>
      <c r="B31" s="66" t="s">
        <v>113</v>
      </c>
      <c r="C31" s="66" t="s">
        <v>113</v>
      </c>
      <c r="D31" s="66">
        <v>1</v>
      </c>
      <c r="E31" s="66" t="s">
        <v>113</v>
      </c>
      <c r="F31" s="66" t="s">
        <v>113</v>
      </c>
      <c r="G31" s="66" t="s">
        <v>113</v>
      </c>
      <c r="H31" s="66" t="s">
        <v>113</v>
      </c>
    </row>
    <row r="32" spans="1:8" x14ac:dyDescent="0.35">
      <c r="A32" s="66" t="s">
        <v>74</v>
      </c>
      <c r="B32" s="66" t="s">
        <v>113</v>
      </c>
      <c r="C32" s="66" t="s">
        <v>113</v>
      </c>
      <c r="D32" s="66">
        <v>1</v>
      </c>
      <c r="E32" s="66">
        <v>1</v>
      </c>
      <c r="F32" s="66" t="s">
        <v>113</v>
      </c>
      <c r="G32" s="66" t="s">
        <v>113</v>
      </c>
      <c r="H32" s="66">
        <v>1</v>
      </c>
    </row>
    <row r="33" spans="1:8" x14ac:dyDescent="0.35">
      <c r="A33" s="66" t="s">
        <v>75</v>
      </c>
      <c r="B33" s="66" t="s">
        <v>113</v>
      </c>
      <c r="C33" s="66" t="s">
        <v>113</v>
      </c>
      <c r="D33" s="66" t="s">
        <v>113</v>
      </c>
      <c r="E33" s="66" t="s">
        <v>113</v>
      </c>
      <c r="F33" s="66" t="s">
        <v>113</v>
      </c>
      <c r="G33" s="66" t="s">
        <v>113</v>
      </c>
      <c r="H33" s="66" t="s">
        <v>113</v>
      </c>
    </row>
    <row r="34" spans="1:8" x14ac:dyDescent="0.35">
      <c r="A34" s="66" t="s">
        <v>76</v>
      </c>
      <c r="B34" s="66">
        <v>1</v>
      </c>
      <c r="C34" s="66" t="s">
        <v>113</v>
      </c>
      <c r="D34" s="66" t="s">
        <v>113</v>
      </c>
      <c r="E34" s="66" t="s">
        <v>113</v>
      </c>
      <c r="F34" s="66" t="s">
        <v>113</v>
      </c>
      <c r="G34" s="66" t="s">
        <v>113</v>
      </c>
      <c r="H34" s="66">
        <v>1</v>
      </c>
    </row>
    <row r="35" spans="1:8" x14ac:dyDescent="0.35">
      <c r="A35" s="66" t="s">
        <v>77</v>
      </c>
      <c r="B35" s="66" t="s">
        <v>113</v>
      </c>
      <c r="C35" s="66" t="s">
        <v>113</v>
      </c>
      <c r="D35" s="66" t="s">
        <v>113</v>
      </c>
      <c r="E35" s="66" t="s">
        <v>113</v>
      </c>
      <c r="F35" s="66" t="s">
        <v>113</v>
      </c>
      <c r="G35" s="66" t="s">
        <v>113</v>
      </c>
      <c r="H35" s="66" t="s">
        <v>113</v>
      </c>
    </row>
    <row r="36" spans="1:8" x14ac:dyDescent="0.35">
      <c r="A36" s="68"/>
      <c r="B36" s="69"/>
      <c r="C36" s="69"/>
      <c r="D36" s="69"/>
      <c r="E36" s="69"/>
      <c r="F36" s="69"/>
      <c r="G36" s="69"/>
      <c r="H36" s="70"/>
    </row>
    <row r="37" spans="1:8" x14ac:dyDescent="0.35">
      <c r="A37" s="206" t="s">
        <v>481</v>
      </c>
      <c r="B37" s="207"/>
      <c r="C37" s="207"/>
      <c r="D37" s="207"/>
      <c r="E37" s="207"/>
      <c r="F37" s="207"/>
      <c r="G37" s="207"/>
      <c r="H37" s="208"/>
    </row>
    <row r="38" spans="1:8" ht="43.5" x14ac:dyDescent="0.35">
      <c r="A38" s="66" t="s">
        <v>78</v>
      </c>
      <c r="B38" s="66">
        <v>2</v>
      </c>
      <c r="C38" s="66" t="s">
        <v>113</v>
      </c>
      <c r="D38" s="66" t="s">
        <v>113</v>
      </c>
      <c r="E38" s="66" t="s">
        <v>113</v>
      </c>
      <c r="F38" s="66" t="s">
        <v>113</v>
      </c>
      <c r="G38" s="66" t="s">
        <v>113</v>
      </c>
      <c r="H38" s="64" t="s">
        <v>535</v>
      </c>
    </row>
    <row r="39" spans="1:8" x14ac:dyDescent="0.35">
      <c r="A39" s="66" t="s">
        <v>79</v>
      </c>
      <c r="B39" s="66" t="s">
        <v>113</v>
      </c>
      <c r="C39" s="66" t="s">
        <v>113</v>
      </c>
      <c r="D39" s="66" t="s">
        <v>113</v>
      </c>
      <c r="E39" s="66" t="s">
        <v>113</v>
      </c>
      <c r="F39" s="66" t="s">
        <v>113</v>
      </c>
      <c r="G39" s="66" t="s">
        <v>113</v>
      </c>
      <c r="H39" s="66" t="s">
        <v>113</v>
      </c>
    </row>
    <row r="40" spans="1:8" x14ac:dyDescent="0.35">
      <c r="A40" s="66" t="s">
        <v>80</v>
      </c>
      <c r="B40" s="66" t="s">
        <v>113</v>
      </c>
      <c r="C40" s="66" t="s">
        <v>113</v>
      </c>
      <c r="D40" s="66" t="s">
        <v>113</v>
      </c>
      <c r="E40" s="66" t="s">
        <v>113</v>
      </c>
      <c r="F40" s="66" t="s">
        <v>113</v>
      </c>
      <c r="G40" s="66" t="s">
        <v>113</v>
      </c>
      <c r="H40" s="66" t="s">
        <v>113</v>
      </c>
    </row>
    <row r="41" spans="1:8" x14ac:dyDescent="0.35">
      <c r="A41" s="66" t="s">
        <v>87</v>
      </c>
      <c r="B41" s="66" t="s">
        <v>113</v>
      </c>
      <c r="C41" s="66" t="s">
        <v>113</v>
      </c>
      <c r="D41" s="66" t="s">
        <v>113</v>
      </c>
      <c r="E41" s="66" t="s">
        <v>113</v>
      </c>
      <c r="F41" s="66" t="s">
        <v>113</v>
      </c>
      <c r="G41" s="66" t="s">
        <v>113</v>
      </c>
      <c r="H41" s="66" t="s">
        <v>113</v>
      </c>
    </row>
    <row r="42" spans="1:8" x14ac:dyDescent="0.35">
      <c r="A42" s="66" t="s">
        <v>482</v>
      </c>
      <c r="B42" s="66" t="s">
        <v>113</v>
      </c>
      <c r="C42" s="66" t="s">
        <v>113</v>
      </c>
      <c r="D42" s="66" t="s">
        <v>113</v>
      </c>
      <c r="E42" s="66" t="s">
        <v>113</v>
      </c>
      <c r="F42" s="66" t="s">
        <v>113</v>
      </c>
      <c r="G42" s="66" t="s">
        <v>113</v>
      </c>
      <c r="H42" s="66" t="s">
        <v>113</v>
      </c>
    </row>
    <row r="43" spans="1:8" x14ac:dyDescent="0.35">
      <c r="A43" s="66" t="s">
        <v>89</v>
      </c>
      <c r="B43" s="66" t="s">
        <v>113</v>
      </c>
      <c r="C43" s="66" t="s">
        <v>113</v>
      </c>
      <c r="D43" s="66" t="s">
        <v>113</v>
      </c>
      <c r="E43" s="66" t="s">
        <v>113</v>
      </c>
      <c r="F43" s="66" t="s">
        <v>113</v>
      </c>
      <c r="G43" s="66" t="s">
        <v>113</v>
      </c>
      <c r="H43" s="66" t="s">
        <v>113</v>
      </c>
    </row>
    <row r="44" spans="1:8" x14ac:dyDescent="0.35">
      <c r="A44" s="68"/>
      <c r="B44" s="69"/>
      <c r="C44" s="69"/>
      <c r="D44" s="69"/>
      <c r="E44" s="69"/>
      <c r="F44" s="69"/>
      <c r="G44" s="69"/>
      <c r="H44" s="70"/>
    </row>
    <row r="45" spans="1:8" x14ac:dyDescent="0.35">
      <c r="A45" s="206" t="s">
        <v>90</v>
      </c>
      <c r="B45" s="207"/>
      <c r="C45" s="207"/>
      <c r="D45" s="207"/>
      <c r="E45" s="207"/>
      <c r="F45" s="207"/>
      <c r="G45" s="207"/>
      <c r="H45" s="208"/>
    </row>
    <row r="46" spans="1:8" x14ac:dyDescent="0.35">
      <c r="A46" s="66" t="s">
        <v>94</v>
      </c>
      <c r="B46" s="66">
        <v>1</v>
      </c>
      <c r="C46" s="66" t="s">
        <v>113</v>
      </c>
      <c r="D46" s="66" t="s">
        <v>113</v>
      </c>
      <c r="E46" s="66" t="s">
        <v>113</v>
      </c>
      <c r="F46" s="66">
        <v>1</v>
      </c>
      <c r="G46" s="66" t="s">
        <v>113</v>
      </c>
      <c r="H46" s="66">
        <v>1</v>
      </c>
    </row>
    <row r="47" spans="1:8" x14ac:dyDescent="0.35">
      <c r="A47" s="66" t="s">
        <v>95</v>
      </c>
      <c r="B47" s="66" t="s">
        <v>477</v>
      </c>
      <c r="C47" s="66" t="s">
        <v>477</v>
      </c>
      <c r="D47" s="66" t="s">
        <v>477</v>
      </c>
      <c r="E47" s="66" t="s">
        <v>477</v>
      </c>
      <c r="F47" s="66" t="s">
        <v>536</v>
      </c>
      <c r="G47" s="66" t="s">
        <v>477</v>
      </c>
      <c r="H47" s="66" t="s">
        <v>477</v>
      </c>
    </row>
    <row r="48" spans="1:8" x14ac:dyDescent="0.35">
      <c r="A48" s="66" t="s">
        <v>96</v>
      </c>
      <c r="B48" s="66" t="s">
        <v>113</v>
      </c>
      <c r="C48" s="66" t="s">
        <v>113</v>
      </c>
      <c r="D48" s="66">
        <v>1</v>
      </c>
      <c r="E48" s="66" t="s">
        <v>113</v>
      </c>
      <c r="F48" s="66" t="s">
        <v>113</v>
      </c>
      <c r="G48" s="66" t="s">
        <v>113</v>
      </c>
      <c r="H48" s="66" t="s">
        <v>113</v>
      </c>
    </row>
    <row r="49" spans="1:8" x14ac:dyDescent="0.35">
      <c r="A49" s="66" t="s">
        <v>97</v>
      </c>
      <c r="B49" s="66" t="s">
        <v>113</v>
      </c>
      <c r="C49" s="66" t="s">
        <v>113</v>
      </c>
      <c r="D49" s="66">
        <v>1</v>
      </c>
      <c r="E49" s="66">
        <v>1</v>
      </c>
      <c r="F49" s="66" t="s">
        <v>113</v>
      </c>
      <c r="G49" s="66" t="s">
        <v>113</v>
      </c>
      <c r="H49" s="66" t="s">
        <v>113</v>
      </c>
    </row>
    <row r="50" spans="1:8" x14ac:dyDescent="0.35">
      <c r="A50" s="66" t="s">
        <v>98</v>
      </c>
      <c r="B50" s="66" t="s">
        <v>113</v>
      </c>
      <c r="C50" s="66" t="s">
        <v>113</v>
      </c>
      <c r="D50" s="66">
        <v>1</v>
      </c>
      <c r="E50" s="66" t="s">
        <v>113</v>
      </c>
      <c r="F50" s="66" t="s">
        <v>113</v>
      </c>
      <c r="G50" s="66">
        <v>1</v>
      </c>
      <c r="H50" s="66">
        <v>1</v>
      </c>
    </row>
    <row r="51" spans="1:8" x14ac:dyDescent="0.35">
      <c r="A51" s="66" t="s">
        <v>99</v>
      </c>
      <c r="B51" s="66" t="s">
        <v>113</v>
      </c>
      <c r="C51" s="66" t="s">
        <v>113</v>
      </c>
      <c r="D51" s="66" t="s">
        <v>113</v>
      </c>
      <c r="E51" s="66" t="s">
        <v>113</v>
      </c>
      <c r="F51" s="66" t="s">
        <v>113</v>
      </c>
      <c r="G51" s="66" t="s">
        <v>113</v>
      </c>
      <c r="H51" s="66" t="s">
        <v>113</v>
      </c>
    </row>
    <row r="52" spans="1:8" x14ac:dyDescent="0.35">
      <c r="A52" s="66" t="s">
        <v>100</v>
      </c>
      <c r="B52" s="66" t="s">
        <v>113</v>
      </c>
      <c r="C52" s="66" t="s">
        <v>113</v>
      </c>
      <c r="D52" s="66">
        <v>1</v>
      </c>
      <c r="E52" s="66" t="s">
        <v>113</v>
      </c>
      <c r="F52" s="66" t="s">
        <v>113</v>
      </c>
      <c r="G52" s="66" t="s">
        <v>113</v>
      </c>
      <c r="H52" s="66">
        <v>1</v>
      </c>
    </row>
    <row r="53" spans="1:8" x14ac:dyDescent="0.35">
      <c r="A53" s="66" t="s">
        <v>147</v>
      </c>
      <c r="B53" s="66" t="s">
        <v>113</v>
      </c>
      <c r="C53" s="66" t="s">
        <v>113</v>
      </c>
      <c r="D53" s="66">
        <v>2</v>
      </c>
      <c r="E53" s="66" t="s">
        <v>113</v>
      </c>
      <c r="F53" s="66" t="s">
        <v>113</v>
      </c>
      <c r="G53" s="66" t="s">
        <v>113</v>
      </c>
      <c r="H53" s="66" t="s">
        <v>113</v>
      </c>
    </row>
    <row r="54" spans="1:8" x14ac:dyDescent="0.35">
      <c r="A54" s="66" t="s">
        <v>485</v>
      </c>
      <c r="B54" s="66" t="s">
        <v>113</v>
      </c>
      <c r="C54" s="66">
        <v>1</v>
      </c>
      <c r="D54" s="66">
        <v>1</v>
      </c>
      <c r="E54" s="66" t="s">
        <v>113</v>
      </c>
      <c r="F54" s="66" t="s">
        <v>113</v>
      </c>
      <c r="G54" s="66" t="s">
        <v>113</v>
      </c>
      <c r="H54" s="66" t="s">
        <v>113</v>
      </c>
    </row>
    <row r="55" spans="1:8" x14ac:dyDescent="0.35">
      <c r="A55" s="68"/>
      <c r="B55" s="69"/>
      <c r="C55" s="69"/>
      <c r="D55" s="69"/>
      <c r="E55" s="69"/>
      <c r="F55" s="69"/>
      <c r="G55" s="69"/>
      <c r="H55" s="70"/>
    </row>
    <row r="56" spans="1:8" x14ac:dyDescent="0.35">
      <c r="A56" s="206" t="s">
        <v>486</v>
      </c>
      <c r="B56" s="207"/>
      <c r="C56" s="207"/>
      <c r="D56" s="207"/>
      <c r="E56" s="207"/>
      <c r="F56" s="207"/>
      <c r="G56" s="207"/>
      <c r="H56" s="208"/>
    </row>
    <row r="57" spans="1:8" x14ac:dyDescent="0.35">
      <c r="A57" s="66" t="s">
        <v>108</v>
      </c>
      <c r="B57" s="66" t="s">
        <v>113</v>
      </c>
      <c r="C57" s="66" t="s">
        <v>113</v>
      </c>
      <c r="D57" s="66">
        <v>2</v>
      </c>
      <c r="E57" s="66" t="s">
        <v>113</v>
      </c>
      <c r="F57" s="66" t="s">
        <v>113</v>
      </c>
      <c r="G57" s="66" t="s">
        <v>113</v>
      </c>
      <c r="H57" s="66">
        <v>1</v>
      </c>
    </row>
    <row r="58" spans="1:8" x14ac:dyDescent="0.35">
      <c r="A58" s="66" t="s">
        <v>109</v>
      </c>
      <c r="B58" s="66" t="s">
        <v>113</v>
      </c>
      <c r="C58" s="66" t="s">
        <v>113</v>
      </c>
      <c r="D58" s="66" t="s">
        <v>113</v>
      </c>
      <c r="E58" s="66" t="s">
        <v>113</v>
      </c>
      <c r="F58" s="66" t="s">
        <v>113</v>
      </c>
      <c r="G58" s="66" t="s">
        <v>113</v>
      </c>
      <c r="H58" s="66" t="s">
        <v>113</v>
      </c>
    </row>
    <row r="59" spans="1:8" x14ac:dyDescent="0.35">
      <c r="A59" s="66" t="s">
        <v>110</v>
      </c>
      <c r="B59" s="66" t="s">
        <v>477</v>
      </c>
      <c r="C59" s="66" t="s">
        <v>477</v>
      </c>
      <c r="D59" s="66" t="s">
        <v>477</v>
      </c>
      <c r="E59" s="66" t="s">
        <v>477</v>
      </c>
      <c r="F59" s="66" t="s">
        <v>477</v>
      </c>
      <c r="G59" s="66" t="s">
        <v>477</v>
      </c>
      <c r="H59" s="66" t="s">
        <v>477</v>
      </c>
    </row>
    <row r="60" spans="1:8" x14ac:dyDescent="0.35">
      <c r="A60" s="66" t="s">
        <v>111</v>
      </c>
      <c r="B60" s="66" t="s">
        <v>113</v>
      </c>
      <c r="C60" s="66" t="s">
        <v>113</v>
      </c>
      <c r="D60" s="66" t="s">
        <v>113</v>
      </c>
      <c r="E60" s="66" t="s">
        <v>113</v>
      </c>
      <c r="F60" s="66" t="s">
        <v>113</v>
      </c>
      <c r="G60" s="66" t="s">
        <v>113</v>
      </c>
      <c r="H60" s="66" t="s">
        <v>113</v>
      </c>
    </row>
    <row r="61" spans="1:8" x14ac:dyDescent="0.35">
      <c r="A61" s="66" t="s">
        <v>487</v>
      </c>
      <c r="B61" s="66" t="s">
        <v>113</v>
      </c>
      <c r="C61" s="66" t="s">
        <v>113</v>
      </c>
      <c r="D61" s="66" t="s">
        <v>113</v>
      </c>
      <c r="E61" s="66" t="s">
        <v>113</v>
      </c>
      <c r="F61" s="66" t="s">
        <v>113</v>
      </c>
      <c r="G61" s="66" t="s">
        <v>113</v>
      </c>
      <c r="H61" s="66" t="s">
        <v>113</v>
      </c>
    </row>
    <row r="62" spans="1:8" x14ac:dyDescent="0.35">
      <c r="A62" s="68"/>
      <c r="B62" s="69"/>
      <c r="C62" s="69"/>
      <c r="D62" s="69"/>
      <c r="E62" s="69"/>
      <c r="F62" s="69"/>
      <c r="G62" s="69"/>
      <c r="H62" s="70"/>
    </row>
    <row r="63" spans="1:8" x14ac:dyDescent="0.35">
      <c r="A63" s="206" t="s">
        <v>488</v>
      </c>
      <c r="B63" s="207"/>
      <c r="C63" s="207"/>
      <c r="D63" s="207"/>
      <c r="E63" s="207"/>
      <c r="F63" s="207"/>
      <c r="G63" s="207"/>
      <c r="H63" s="208"/>
    </row>
    <row r="64" spans="1:8" x14ac:dyDescent="0.35">
      <c r="A64" s="66" t="s">
        <v>115</v>
      </c>
      <c r="B64" s="66" t="s">
        <v>113</v>
      </c>
      <c r="C64" s="66">
        <v>1</v>
      </c>
      <c r="D64" s="66">
        <v>1</v>
      </c>
      <c r="E64" s="66">
        <v>1</v>
      </c>
      <c r="F64" s="66" t="s">
        <v>113</v>
      </c>
      <c r="G64" s="66">
        <v>1</v>
      </c>
      <c r="H64" s="66">
        <v>1</v>
      </c>
    </row>
    <row r="65" spans="1:8" x14ac:dyDescent="0.35">
      <c r="A65" s="66" t="s">
        <v>116</v>
      </c>
      <c r="B65" s="66" t="s">
        <v>113</v>
      </c>
      <c r="C65" s="66" t="s">
        <v>113</v>
      </c>
      <c r="D65" s="66" t="s">
        <v>113</v>
      </c>
      <c r="E65" s="66" t="s">
        <v>113</v>
      </c>
      <c r="F65" s="66" t="s">
        <v>113</v>
      </c>
      <c r="G65" s="66" t="s">
        <v>113</v>
      </c>
      <c r="H65" s="66" t="s">
        <v>113</v>
      </c>
    </row>
    <row r="66" spans="1:8" x14ac:dyDescent="0.35">
      <c r="A66" s="68"/>
      <c r="B66" s="69"/>
      <c r="C66" s="69"/>
      <c r="D66" s="69"/>
      <c r="E66" s="69"/>
      <c r="F66" s="69"/>
      <c r="G66" s="69"/>
      <c r="H66" s="70"/>
    </row>
    <row r="67" spans="1:8" x14ac:dyDescent="0.35">
      <c r="A67" s="206" t="s">
        <v>489</v>
      </c>
      <c r="B67" s="207"/>
      <c r="C67" s="207"/>
      <c r="D67" s="207"/>
      <c r="E67" s="207"/>
      <c r="F67" s="207"/>
      <c r="G67" s="207"/>
      <c r="H67" s="208"/>
    </row>
    <row r="68" spans="1:8" x14ac:dyDescent="0.35">
      <c r="A68" s="66" t="s">
        <v>118</v>
      </c>
      <c r="B68" s="66">
        <v>2</v>
      </c>
      <c r="C68" s="66">
        <v>2</v>
      </c>
      <c r="D68" s="66">
        <v>1</v>
      </c>
      <c r="E68" s="66">
        <v>1</v>
      </c>
      <c r="F68" s="66" t="s">
        <v>113</v>
      </c>
      <c r="G68" s="66">
        <v>1</v>
      </c>
      <c r="H68" s="66">
        <v>1</v>
      </c>
    </row>
    <row r="69" spans="1:8" x14ac:dyDescent="0.35">
      <c r="A69" s="66" t="s">
        <v>119</v>
      </c>
      <c r="B69" s="66" t="s">
        <v>113</v>
      </c>
      <c r="C69" s="66" t="s">
        <v>113</v>
      </c>
      <c r="D69" s="66">
        <v>2</v>
      </c>
      <c r="E69" s="66" t="s">
        <v>113</v>
      </c>
      <c r="F69" s="66" t="s">
        <v>113</v>
      </c>
      <c r="G69" s="66">
        <v>1</v>
      </c>
      <c r="H69" s="66" t="s">
        <v>113</v>
      </c>
    </row>
    <row r="70" spans="1:8" x14ac:dyDescent="0.35">
      <c r="A70" s="66" t="s">
        <v>120</v>
      </c>
      <c r="B70" s="66" t="s">
        <v>113</v>
      </c>
      <c r="C70" s="66">
        <v>1</v>
      </c>
      <c r="D70" s="66" t="s">
        <v>113</v>
      </c>
      <c r="E70" s="66">
        <v>1</v>
      </c>
      <c r="F70" s="66" t="s">
        <v>113</v>
      </c>
      <c r="G70" s="66">
        <v>1</v>
      </c>
      <c r="H70" s="66">
        <v>1</v>
      </c>
    </row>
    <row r="71" spans="1:8" ht="29" x14ac:dyDescent="0.35">
      <c r="A71" s="64" t="s">
        <v>121</v>
      </c>
      <c r="B71" s="66" t="s">
        <v>113</v>
      </c>
      <c r="C71" s="66" t="s">
        <v>113</v>
      </c>
      <c r="D71" s="66">
        <v>2</v>
      </c>
      <c r="E71" s="66">
        <v>1</v>
      </c>
      <c r="F71" s="66">
        <v>1</v>
      </c>
      <c r="G71" s="66" t="s">
        <v>113</v>
      </c>
      <c r="H71" s="66" t="s">
        <v>113</v>
      </c>
    </row>
  </sheetData>
  <mergeCells count="15">
    <mergeCell ref="A1:F1"/>
    <mergeCell ref="A2:A3"/>
    <mergeCell ref="B2:C2"/>
    <mergeCell ref="D2:D3"/>
    <mergeCell ref="E2:E3"/>
    <mergeCell ref="F2:G2"/>
    <mergeCell ref="A56:H56"/>
    <mergeCell ref="A63:H63"/>
    <mergeCell ref="A67:H67"/>
    <mergeCell ref="H2:H3"/>
    <mergeCell ref="A5:H5"/>
    <mergeCell ref="A17:H17"/>
    <mergeCell ref="A29:H29"/>
    <mergeCell ref="A37:H37"/>
    <mergeCell ref="A45:H4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73"/>
  <sheetViews>
    <sheetView zoomScale="53" zoomScaleNormal="70" workbookViewId="0">
      <selection sqref="A1:G1"/>
    </sheetView>
  </sheetViews>
  <sheetFormatPr defaultRowHeight="14.5" x14ac:dyDescent="0.35"/>
  <cols>
    <col min="1" max="1" width="20.36328125" customWidth="1"/>
    <col min="11" max="11" width="8.7265625" style="139"/>
    <col min="20" max="20" width="8.7265625" style="33"/>
    <col min="30" max="30" width="8.7265625" style="33"/>
    <col min="33" max="33" width="8.7265625" style="33"/>
  </cols>
  <sheetData>
    <row r="1" spans="1:53" x14ac:dyDescent="0.35">
      <c r="A1" s="148" t="s">
        <v>1072</v>
      </c>
      <c r="B1" s="148"/>
      <c r="C1" s="148"/>
      <c r="D1" s="148"/>
      <c r="E1" s="148"/>
      <c r="F1" s="148"/>
      <c r="G1" s="148"/>
      <c r="H1" s="26"/>
      <c r="I1" s="26"/>
      <c r="J1" s="26"/>
      <c r="K1" s="26"/>
      <c r="L1" s="30"/>
      <c r="M1" s="30"/>
      <c r="N1" s="26"/>
      <c r="O1" s="26"/>
      <c r="P1" s="26"/>
      <c r="Q1" s="26"/>
      <c r="R1" s="26"/>
      <c r="S1" s="26"/>
      <c r="T1" s="26"/>
      <c r="U1" s="26"/>
      <c r="V1" s="30"/>
      <c r="W1" s="30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7"/>
      <c r="AI1" s="26"/>
      <c r="AJ1" s="26"/>
      <c r="AK1" s="26"/>
      <c r="AL1" s="26"/>
      <c r="AM1" s="26"/>
      <c r="AN1" s="26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7"/>
      <c r="AI2" s="26"/>
      <c r="AJ2" s="26"/>
      <c r="AK2" s="26"/>
      <c r="AL2" s="26"/>
      <c r="AM2" s="26"/>
      <c r="AN2" s="26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29" customHeight="1" x14ac:dyDescent="0.35">
      <c r="A3" s="38" t="s">
        <v>0</v>
      </c>
      <c r="B3" s="148" t="s">
        <v>942</v>
      </c>
      <c r="C3" s="148"/>
      <c r="D3" s="148"/>
      <c r="E3" s="148"/>
      <c r="F3" s="148"/>
      <c r="G3" s="148"/>
      <c r="H3" s="148"/>
      <c r="I3" s="148"/>
      <c r="J3" s="148"/>
      <c r="K3" s="148" t="s">
        <v>948</v>
      </c>
      <c r="L3" s="148"/>
      <c r="M3" s="148"/>
      <c r="N3" s="148"/>
      <c r="O3" s="148"/>
      <c r="P3" s="148"/>
      <c r="Q3" s="148"/>
      <c r="R3" s="148"/>
      <c r="S3" s="148"/>
      <c r="T3" s="148"/>
      <c r="U3" s="148" t="s">
        <v>949</v>
      </c>
      <c r="V3" s="148"/>
      <c r="W3" s="148"/>
      <c r="X3" s="148"/>
      <c r="Y3" s="148"/>
      <c r="Z3" s="148"/>
      <c r="AA3" s="148"/>
      <c r="AB3" s="148"/>
      <c r="AC3" s="148"/>
      <c r="AD3" s="148"/>
      <c r="AE3" s="231" t="s">
        <v>950</v>
      </c>
      <c r="AF3" s="232"/>
      <c r="AG3" s="232"/>
      <c r="AH3" s="233"/>
      <c r="AI3" s="231" t="s">
        <v>952</v>
      </c>
      <c r="AJ3" s="232"/>
      <c r="AK3" s="233"/>
      <c r="AL3" s="231" t="s">
        <v>953</v>
      </c>
      <c r="AM3" s="232"/>
      <c r="AN3" s="233"/>
      <c r="AO3" s="234" t="s">
        <v>954</v>
      </c>
      <c r="AP3" s="241" t="s">
        <v>955</v>
      </c>
      <c r="AQ3" s="242"/>
      <c r="AR3" s="243"/>
      <c r="AS3" s="244" t="s">
        <v>956</v>
      </c>
      <c r="AT3" s="8" t="s">
        <v>957</v>
      </c>
      <c r="AU3" s="8"/>
      <c r="AV3" s="8"/>
      <c r="AW3" s="8"/>
      <c r="AX3" s="250" t="s">
        <v>962</v>
      </c>
      <c r="AY3" s="251"/>
      <c r="AZ3" s="251"/>
      <c r="BA3" s="252"/>
    </row>
    <row r="4" spans="1:53" ht="43.5" customHeight="1" x14ac:dyDescent="0.35">
      <c r="A4" s="26"/>
      <c r="B4" s="209" t="s">
        <v>943</v>
      </c>
      <c r="C4" s="209"/>
      <c r="D4" s="209"/>
      <c r="E4" s="209" t="s">
        <v>944</v>
      </c>
      <c r="F4" s="209"/>
      <c r="G4" s="209"/>
      <c r="H4" s="209" t="s">
        <v>945</v>
      </c>
      <c r="I4" s="209"/>
      <c r="J4" s="209"/>
      <c r="K4" s="209" t="s">
        <v>943</v>
      </c>
      <c r="L4" s="209"/>
      <c r="M4" s="209"/>
      <c r="N4" s="209"/>
      <c r="O4" s="209" t="s">
        <v>944</v>
      </c>
      <c r="P4" s="209"/>
      <c r="Q4" s="209"/>
      <c r="R4" s="209" t="s">
        <v>945</v>
      </c>
      <c r="S4" s="209"/>
      <c r="T4" s="209"/>
      <c r="U4" s="209" t="s">
        <v>943</v>
      </c>
      <c r="V4" s="209"/>
      <c r="W4" s="209"/>
      <c r="X4" s="209"/>
      <c r="Y4" s="209" t="s">
        <v>944</v>
      </c>
      <c r="Z4" s="209"/>
      <c r="AA4" s="209"/>
      <c r="AB4" s="209" t="s">
        <v>945</v>
      </c>
      <c r="AC4" s="209"/>
      <c r="AD4" s="209"/>
      <c r="AE4" s="159" t="s">
        <v>946</v>
      </c>
      <c r="AF4" s="159" t="s">
        <v>947</v>
      </c>
      <c r="AG4" s="159" t="s">
        <v>951</v>
      </c>
      <c r="AH4" s="237" t="s">
        <v>155</v>
      </c>
      <c r="AI4" s="159" t="s">
        <v>960</v>
      </c>
      <c r="AJ4" s="159" t="s">
        <v>961</v>
      </c>
      <c r="AK4" s="159" t="s">
        <v>155</v>
      </c>
      <c r="AL4" s="159" t="s">
        <v>960</v>
      </c>
      <c r="AM4" s="159" t="s">
        <v>961</v>
      </c>
      <c r="AN4" s="159" t="s">
        <v>155</v>
      </c>
      <c r="AO4" s="235"/>
      <c r="AP4" s="239" t="s">
        <v>963</v>
      </c>
      <c r="AQ4" s="239" t="s">
        <v>964</v>
      </c>
      <c r="AR4" s="239" t="s">
        <v>965</v>
      </c>
      <c r="AS4" s="245"/>
      <c r="AT4" s="253" t="s">
        <v>958</v>
      </c>
      <c r="AU4" s="247" t="s">
        <v>959</v>
      </c>
      <c r="AV4" s="248"/>
      <c r="AW4" s="249"/>
      <c r="AX4" s="253" t="s">
        <v>958</v>
      </c>
      <c r="AY4" s="247" t="s">
        <v>959</v>
      </c>
      <c r="AZ4" s="248"/>
      <c r="BA4" s="249"/>
    </row>
    <row r="5" spans="1:53" ht="45" x14ac:dyDescent="0.35">
      <c r="A5" s="26"/>
      <c r="B5" s="28" t="s">
        <v>946</v>
      </c>
      <c r="C5" s="28" t="s">
        <v>947</v>
      </c>
      <c r="D5" s="28" t="s">
        <v>15</v>
      </c>
      <c r="E5" s="28" t="s">
        <v>960</v>
      </c>
      <c r="F5" s="28" t="s">
        <v>961</v>
      </c>
      <c r="G5" s="28" t="s">
        <v>15</v>
      </c>
      <c r="H5" s="28" t="s">
        <v>960</v>
      </c>
      <c r="I5" s="28" t="s">
        <v>961</v>
      </c>
      <c r="J5" s="28" t="s">
        <v>15</v>
      </c>
      <c r="K5" s="28" t="s">
        <v>946</v>
      </c>
      <c r="L5" s="28" t="s">
        <v>947</v>
      </c>
      <c r="M5" s="28" t="s">
        <v>951</v>
      </c>
      <c r="N5" s="28" t="s">
        <v>15</v>
      </c>
      <c r="O5" s="28" t="s">
        <v>960</v>
      </c>
      <c r="P5" s="28" t="s">
        <v>961</v>
      </c>
      <c r="Q5" s="28" t="s">
        <v>15</v>
      </c>
      <c r="R5" s="28" t="s">
        <v>960</v>
      </c>
      <c r="S5" s="28" t="s">
        <v>961</v>
      </c>
      <c r="T5" s="28" t="s">
        <v>15</v>
      </c>
      <c r="U5" s="28" t="s">
        <v>946</v>
      </c>
      <c r="V5" s="28" t="s">
        <v>947</v>
      </c>
      <c r="W5" s="28" t="s">
        <v>951</v>
      </c>
      <c r="X5" s="28" t="s">
        <v>15</v>
      </c>
      <c r="Y5" s="28" t="s">
        <v>960</v>
      </c>
      <c r="Z5" s="28" t="s">
        <v>961</v>
      </c>
      <c r="AA5" s="28" t="s">
        <v>15</v>
      </c>
      <c r="AB5" s="28" t="s">
        <v>960</v>
      </c>
      <c r="AC5" s="28" t="s">
        <v>961</v>
      </c>
      <c r="AD5" s="28" t="s">
        <v>15</v>
      </c>
      <c r="AE5" s="160"/>
      <c r="AF5" s="160"/>
      <c r="AG5" s="160"/>
      <c r="AH5" s="238"/>
      <c r="AI5" s="160"/>
      <c r="AJ5" s="160"/>
      <c r="AK5" s="160"/>
      <c r="AL5" s="160"/>
      <c r="AM5" s="160"/>
      <c r="AN5" s="160"/>
      <c r="AO5" s="236"/>
      <c r="AP5" s="240"/>
      <c r="AQ5" s="240"/>
      <c r="AR5" s="240"/>
      <c r="AS5" s="246"/>
      <c r="AT5" s="254"/>
      <c r="AU5" s="28" t="s">
        <v>960</v>
      </c>
      <c r="AV5" s="28" t="s">
        <v>961</v>
      </c>
      <c r="AW5" s="28" t="s">
        <v>15</v>
      </c>
      <c r="AX5" s="254"/>
      <c r="AY5" s="28" t="s">
        <v>960</v>
      </c>
      <c r="AZ5" s="28" t="s">
        <v>961</v>
      </c>
      <c r="BA5" s="28" t="s">
        <v>15</v>
      </c>
    </row>
    <row r="6" spans="1:53" x14ac:dyDescent="0.35">
      <c r="A6" s="38" t="s">
        <v>30</v>
      </c>
      <c r="B6" s="26"/>
      <c r="C6" s="26"/>
      <c r="D6" s="26"/>
      <c r="E6" s="26"/>
      <c r="F6" s="26"/>
      <c r="G6" s="26"/>
      <c r="H6" s="26"/>
      <c r="I6" s="26"/>
      <c r="J6" s="9"/>
      <c r="K6" s="26"/>
      <c r="L6" s="26"/>
      <c r="M6" s="26"/>
      <c r="N6" s="26"/>
      <c r="O6" s="26"/>
      <c r="P6" s="26"/>
      <c r="Q6" s="26"/>
      <c r="R6" s="26"/>
      <c r="S6" s="26"/>
      <c r="T6" s="28"/>
      <c r="U6" s="26"/>
      <c r="V6" s="26"/>
      <c r="W6" s="26"/>
      <c r="X6" s="26"/>
      <c r="Y6" s="26"/>
      <c r="Z6" s="26"/>
      <c r="AA6" s="26"/>
      <c r="AB6" s="26"/>
      <c r="AC6" s="26"/>
      <c r="AD6" s="28"/>
      <c r="AE6" s="26"/>
      <c r="AF6" s="26"/>
      <c r="AG6" s="28"/>
      <c r="AH6" s="133"/>
      <c r="AI6" s="26"/>
      <c r="AJ6" s="26"/>
      <c r="AK6" s="28"/>
      <c r="AL6" s="26"/>
      <c r="AM6" s="26"/>
      <c r="AN6" s="28"/>
      <c r="AO6" s="133"/>
      <c r="AP6" s="133"/>
      <c r="AQ6" s="133"/>
      <c r="AR6" s="133"/>
      <c r="AS6" s="133"/>
      <c r="AT6" s="7"/>
      <c r="AU6" s="7"/>
      <c r="AV6" s="7"/>
      <c r="AW6" s="7"/>
      <c r="AX6" s="7"/>
      <c r="AY6" s="7"/>
      <c r="AZ6" s="7"/>
      <c r="BA6" s="7"/>
    </row>
    <row r="7" spans="1:53" ht="43.5" x14ac:dyDescent="0.35">
      <c r="A7" s="26" t="s">
        <v>31</v>
      </c>
      <c r="B7" s="26" t="s">
        <v>113</v>
      </c>
      <c r="C7" s="26" t="s">
        <v>113</v>
      </c>
      <c r="D7" s="26" t="s">
        <v>113</v>
      </c>
      <c r="E7" s="26" t="s">
        <v>113</v>
      </c>
      <c r="F7" s="26" t="s">
        <v>113</v>
      </c>
      <c r="G7" s="26" t="s">
        <v>113</v>
      </c>
      <c r="H7" s="26" t="s">
        <v>113</v>
      </c>
      <c r="I7" s="26" t="s">
        <v>113</v>
      </c>
      <c r="J7" s="26" t="s">
        <v>113</v>
      </c>
      <c r="K7" s="26">
        <v>2</v>
      </c>
      <c r="L7" s="26">
        <v>2</v>
      </c>
      <c r="M7" s="26" t="s">
        <v>113</v>
      </c>
      <c r="N7" s="26">
        <v>4</v>
      </c>
      <c r="O7" s="26">
        <v>51</v>
      </c>
      <c r="P7" s="26">
        <v>8</v>
      </c>
      <c r="Q7" s="26">
        <v>59</v>
      </c>
      <c r="R7" s="26">
        <v>512</v>
      </c>
      <c r="S7" s="26">
        <v>448</v>
      </c>
      <c r="T7" s="26">
        <v>960</v>
      </c>
      <c r="U7" s="26" t="s">
        <v>188</v>
      </c>
      <c r="V7" s="26" t="s">
        <v>188</v>
      </c>
      <c r="W7" s="26" t="s">
        <v>188</v>
      </c>
      <c r="X7" s="26" t="s">
        <v>188</v>
      </c>
      <c r="Y7" s="26" t="s">
        <v>188</v>
      </c>
      <c r="Z7" s="26" t="s">
        <v>188</v>
      </c>
      <c r="AA7" s="26" t="s">
        <v>188</v>
      </c>
      <c r="AB7" s="26" t="s">
        <v>188</v>
      </c>
      <c r="AC7" s="26" t="s">
        <v>188</v>
      </c>
      <c r="AD7" s="26" t="s">
        <v>188</v>
      </c>
      <c r="AE7" s="26">
        <v>2</v>
      </c>
      <c r="AF7" s="26">
        <v>2</v>
      </c>
      <c r="AG7" s="26" t="s">
        <v>113</v>
      </c>
      <c r="AH7" s="30" t="s">
        <v>966</v>
      </c>
      <c r="AI7" s="26">
        <v>51</v>
      </c>
      <c r="AJ7" s="26">
        <v>8</v>
      </c>
      <c r="AK7" s="26">
        <v>59</v>
      </c>
      <c r="AL7" s="26">
        <v>512</v>
      </c>
      <c r="AM7" s="26">
        <v>448</v>
      </c>
      <c r="AN7" s="26" t="s">
        <v>968</v>
      </c>
      <c r="AO7" s="30">
        <v>5263</v>
      </c>
      <c r="AP7" s="30">
        <v>4.7</v>
      </c>
      <c r="AQ7" s="30">
        <v>4.4000000000000004</v>
      </c>
      <c r="AR7" s="30">
        <v>4.5999999999999996</v>
      </c>
      <c r="AS7" s="30">
        <v>240</v>
      </c>
      <c r="AT7" s="22" t="s">
        <v>113</v>
      </c>
      <c r="AU7" s="22" t="s">
        <v>113</v>
      </c>
      <c r="AV7" s="22" t="s">
        <v>113</v>
      </c>
      <c r="AW7" s="22" t="s">
        <v>113</v>
      </c>
      <c r="AX7" s="22" t="s">
        <v>113</v>
      </c>
      <c r="AY7" s="22" t="s">
        <v>113</v>
      </c>
      <c r="AZ7" s="22" t="s">
        <v>113</v>
      </c>
      <c r="BA7" s="22" t="s">
        <v>113</v>
      </c>
    </row>
    <row r="8" spans="1:53" ht="29" x14ac:dyDescent="0.35">
      <c r="A8" s="26" t="s">
        <v>32</v>
      </c>
      <c r="B8" s="26" t="s">
        <v>113</v>
      </c>
      <c r="C8" s="26" t="s">
        <v>113</v>
      </c>
      <c r="D8" s="26" t="s">
        <v>113</v>
      </c>
      <c r="E8" s="26" t="s">
        <v>113</v>
      </c>
      <c r="F8" s="26" t="s">
        <v>113</v>
      </c>
      <c r="G8" s="26" t="s">
        <v>113</v>
      </c>
      <c r="H8" s="26" t="s">
        <v>113</v>
      </c>
      <c r="I8" s="26" t="s">
        <v>113</v>
      </c>
      <c r="J8" s="26" t="s">
        <v>113</v>
      </c>
      <c r="K8" s="26" t="s">
        <v>113</v>
      </c>
      <c r="L8" s="26" t="s">
        <v>113</v>
      </c>
      <c r="M8" s="26" t="s">
        <v>113</v>
      </c>
      <c r="N8" s="26" t="s">
        <v>113</v>
      </c>
      <c r="O8" s="26" t="s">
        <v>113</v>
      </c>
      <c r="P8" s="26" t="s">
        <v>113</v>
      </c>
      <c r="Q8" s="26" t="s">
        <v>113</v>
      </c>
      <c r="R8" s="26" t="s">
        <v>113</v>
      </c>
      <c r="S8" s="26" t="s">
        <v>113</v>
      </c>
      <c r="T8" s="26" t="s">
        <v>113</v>
      </c>
      <c r="U8" s="26" t="s">
        <v>188</v>
      </c>
      <c r="V8" s="26" t="s">
        <v>188</v>
      </c>
      <c r="W8" s="26" t="s">
        <v>188</v>
      </c>
      <c r="X8" s="26" t="s">
        <v>188</v>
      </c>
      <c r="Y8" s="26" t="s">
        <v>188</v>
      </c>
      <c r="Z8" s="26" t="s">
        <v>188</v>
      </c>
      <c r="AA8" s="26" t="s">
        <v>188</v>
      </c>
      <c r="AB8" s="26" t="s">
        <v>188</v>
      </c>
      <c r="AC8" s="26" t="s">
        <v>188</v>
      </c>
      <c r="AD8" s="26" t="s">
        <v>188</v>
      </c>
      <c r="AE8" s="26" t="s">
        <v>188</v>
      </c>
      <c r="AF8" s="26" t="s">
        <v>188</v>
      </c>
      <c r="AG8" s="26" t="s">
        <v>188</v>
      </c>
      <c r="AH8" s="133" t="s">
        <v>188</v>
      </c>
      <c r="AI8" s="26" t="s">
        <v>188</v>
      </c>
      <c r="AJ8" s="26" t="s">
        <v>188</v>
      </c>
      <c r="AK8" s="26" t="s">
        <v>188</v>
      </c>
      <c r="AL8" s="26" t="s">
        <v>188</v>
      </c>
      <c r="AM8" s="26" t="s">
        <v>188</v>
      </c>
      <c r="AN8" s="26" t="s">
        <v>188</v>
      </c>
      <c r="AO8" s="30" t="s">
        <v>188</v>
      </c>
      <c r="AP8" s="30" t="s">
        <v>188</v>
      </c>
      <c r="AQ8" s="30" t="s">
        <v>188</v>
      </c>
      <c r="AR8" s="30" t="s">
        <v>188</v>
      </c>
      <c r="AS8" s="30" t="s">
        <v>188</v>
      </c>
      <c r="AT8" s="22" t="s">
        <v>113</v>
      </c>
      <c r="AU8" s="22" t="s">
        <v>113</v>
      </c>
      <c r="AV8" s="22" t="s">
        <v>113</v>
      </c>
      <c r="AW8" s="22" t="s">
        <v>113</v>
      </c>
      <c r="AX8" s="22" t="s">
        <v>113</v>
      </c>
      <c r="AY8" s="22" t="s">
        <v>113</v>
      </c>
      <c r="AZ8" s="22" t="s">
        <v>113</v>
      </c>
      <c r="BA8" s="22" t="s">
        <v>113</v>
      </c>
    </row>
    <row r="9" spans="1:53" ht="29" x14ac:dyDescent="0.35">
      <c r="A9" s="26" t="s">
        <v>33</v>
      </c>
      <c r="B9" s="26" t="s">
        <v>113</v>
      </c>
      <c r="C9" s="26" t="s">
        <v>113</v>
      </c>
      <c r="D9" s="26" t="s">
        <v>113</v>
      </c>
      <c r="E9" s="26" t="s">
        <v>113</v>
      </c>
      <c r="F9" s="26" t="s">
        <v>113</v>
      </c>
      <c r="G9" s="26" t="s">
        <v>113</v>
      </c>
      <c r="H9" s="26" t="s">
        <v>113</v>
      </c>
      <c r="I9" s="26" t="s">
        <v>113</v>
      </c>
      <c r="J9" s="26" t="s">
        <v>113</v>
      </c>
      <c r="K9" s="30" t="s">
        <v>113</v>
      </c>
      <c r="L9" s="30" t="s">
        <v>113</v>
      </c>
      <c r="M9" s="30" t="s">
        <v>113</v>
      </c>
      <c r="N9" s="30" t="s">
        <v>113</v>
      </c>
      <c r="O9" s="30" t="s">
        <v>113</v>
      </c>
      <c r="P9" s="30" t="s">
        <v>113</v>
      </c>
      <c r="Q9" s="30" t="s">
        <v>113</v>
      </c>
      <c r="R9" s="30" t="s">
        <v>113</v>
      </c>
      <c r="S9" s="30" t="s">
        <v>113</v>
      </c>
      <c r="T9" s="30" t="s">
        <v>113</v>
      </c>
      <c r="U9" s="30">
        <v>2</v>
      </c>
      <c r="V9" s="30">
        <v>1</v>
      </c>
      <c r="W9" s="30">
        <v>1</v>
      </c>
      <c r="X9" s="30">
        <v>4</v>
      </c>
      <c r="Y9" s="30">
        <v>9</v>
      </c>
      <c r="Z9" s="30">
        <v>9</v>
      </c>
      <c r="AA9" s="30">
        <v>18</v>
      </c>
      <c r="AB9" s="26" t="s">
        <v>188</v>
      </c>
      <c r="AC9" s="26" t="s">
        <v>188</v>
      </c>
      <c r="AD9" s="26" t="s">
        <v>188</v>
      </c>
      <c r="AE9" s="30">
        <v>2</v>
      </c>
      <c r="AF9" s="30">
        <v>1</v>
      </c>
      <c r="AG9" s="30">
        <v>1</v>
      </c>
      <c r="AH9" s="133">
        <v>4</v>
      </c>
      <c r="AI9" s="30">
        <v>9</v>
      </c>
      <c r="AJ9" s="30">
        <v>9</v>
      </c>
      <c r="AK9" s="30">
        <v>18</v>
      </c>
      <c r="AL9" s="26" t="s">
        <v>188</v>
      </c>
      <c r="AM9" s="26" t="s">
        <v>188</v>
      </c>
      <c r="AN9" s="26" t="s">
        <v>188</v>
      </c>
      <c r="AO9" s="30">
        <v>3250</v>
      </c>
      <c r="AP9" s="30" t="s">
        <v>188</v>
      </c>
      <c r="AQ9" s="30" t="s">
        <v>188</v>
      </c>
      <c r="AR9" s="30" t="s">
        <v>188</v>
      </c>
      <c r="AS9" s="30" t="s">
        <v>188</v>
      </c>
      <c r="AT9" s="22" t="s">
        <v>113</v>
      </c>
      <c r="AU9" s="22" t="s">
        <v>113</v>
      </c>
      <c r="AV9" s="22" t="s">
        <v>113</v>
      </c>
      <c r="AW9" s="22" t="s">
        <v>113</v>
      </c>
      <c r="AX9" s="22" t="s">
        <v>113</v>
      </c>
      <c r="AY9" s="22" t="s">
        <v>113</v>
      </c>
      <c r="AZ9" s="22" t="s">
        <v>113</v>
      </c>
      <c r="BA9" s="22" t="s">
        <v>113</v>
      </c>
    </row>
    <row r="10" spans="1:53" ht="29" x14ac:dyDescent="0.35">
      <c r="A10" s="26" t="s">
        <v>34</v>
      </c>
      <c r="B10" s="26" t="s">
        <v>113</v>
      </c>
      <c r="C10" s="26" t="s">
        <v>113</v>
      </c>
      <c r="D10" s="26" t="s">
        <v>113</v>
      </c>
      <c r="E10" s="26" t="s">
        <v>113</v>
      </c>
      <c r="F10" s="26" t="s">
        <v>113</v>
      </c>
      <c r="G10" s="26" t="s">
        <v>113</v>
      </c>
      <c r="H10" s="26" t="s">
        <v>113</v>
      </c>
      <c r="I10" s="26" t="s">
        <v>113</v>
      </c>
      <c r="J10" s="26" t="s">
        <v>113</v>
      </c>
      <c r="K10" s="30" t="s">
        <v>113</v>
      </c>
      <c r="L10" s="30">
        <v>1</v>
      </c>
      <c r="M10" s="30" t="s">
        <v>113</v>
      </c>
      <c r="N10" s="26">
        <v>1</v>
      </c>
      <c r="O10" s="30">
        <v>4</v>
      </c>
      <c r="P10" s="30">
        <v>14</v>
      </c>
      <c r="Q10" s="30">
        <v>18</v>
      </c>
      <c r="R10" s="26" t="s">
        <v>113</v>
      </c>
      <c r="S10" s="30">
        <v>415</v>
      </c>
      <c r="T10" s="30">
        <v>415</v>
      </c>
      <c r="U10" s="30">
        <v>5</v>
      </c>
      <c r="V10" s="30">
        <v>4</v>
      </c>
      <c r="W10" s="30">
        <v>1</v>
      </c>
      <c r="X10" s="26">
        <v>10</v>
      </c>
      <c r="Y10" s="30">
        <v>10</v>
      </c>
      <c r="Z10" s="30">
        <v>11</v>
      </c>
      <c r="AA10" s="30">
        <v>21</v>
      </c>
      <c r="AB10" s="26">
        <v>433</v>
      </c>
      <c r="AC10" s="30">
        <v>390</v>
      </c>
      <c r="AD10" s="30">
        <v>823</v>
      </c>
      <c r="AE10" s="26">
        <v>5</v>
      </c>
      <c r="AF10" s="30">
        <v>5</v>
      </c>
      <c r="AG10" s="30">
        <v>1</v>
      </c>
      <c r="AH10" s="133">
        <v>11</v>
      </c>
      <c r="AI10" s="26">
        <v>14</v>
      </c>
      <c r="AJ10" s="30">
        <v>25</v>
      </c>
      <c r="AK10" s="30">
        <v>39</v>
      </c>
      <c r="AL10" s="26">
        <v>433</v>
      </c>
      <c r="AM10" s="30">
        <v>805</v>
      </c>
      <c r="AN10" s="30">
        <v>1238</v>
      </c>
      <c r="AO10" s="30">
        <v>2222</v>
      </c>
      <c r="AP10" s="30">
        <v>3.5</v>
      </c>
      <c r="AQ10" s="30">
        <v>6.6</v>
      </c>
      <c r="AR10" s="30">
        <v>5.0999999999999996</v>
      </c>
      <c r="AS10" s="30">
        <v>113</v>
      </c>
      <c r="AT10" s="22">
        <v>1</v>
      </c>
      <c r="AU10" s="22" t="s">
        <v>188</v>
      </c>
      <c r="AV10" s="22" t="s">
        <v>188</v>
      </c>
      <c r="AW10" s="22">
        <v>30</v>
      </c>
      <c r="AX10" s="22">
        <v>1</v>
      </c>
      <c r="AY10" s="22" t="s">
        <v>188</v>
      </c>
      <c r="AZ10" s="22" t="s">
        <v>188</v>
      </c>
      <c r="BA10" s="22" t="s">
        <v>188</v>
      </c>
    </row>
    <row r="11" spans="1:53" ht="29" x14ac:dyDescent="0.35">
      <c r="A11" s="26" t="s">
        <v>35</v>
      </c>
      <c r="B11" s="26" t="s">
        <v>113</v>
      </c>
      <c r="C11" s="26" t="s">
        <v>113</v>
      </c>
      <c r="D11" s="26" t="s">
        <v>113</v>
      </c>
      <c r="E11" s="26" t="s">
        <v>113</v>
      </c>
      <c r="F11" s="26" t="s">
        <v>113</v>
      </c>
      <c r="G11" s="26" t="s">
        <v>113</v>
      </c>
      <c r="H11" s="26" t="s">
        <v>113</v>
      </c>
      <c r="I11" s="26" t="s">
        <v>113</v>
      </c>
      <c r="J11" s="26" t="s">
        <v>113</v>
      </c>
      <c r="K11" s="30" t="s">
        <v>188</v>
      </c>
      <c r="L11" s="30" t="s">
        <v>188</v>
      </c>
      <c r="M11" s="30" t="s">
        <v>188</v>
      </c>
      <c r="N11" s="30" t="s">
        <v>188</v>
      </c>
      <c r="O11" s="30" t="s">
        <v>188</v>
      </c>
      <c r="P11" s="30" t="s">
        <v>188</v>
      </c>
      <c r="Q11" s="30" t="s">
        <v>188</v>
      </c>
      <c r="R11" s="30" t="s">
        <v>188</v>
      </c>
      <c r="S11" s="30" t="s">
        <v>188</v>
      </c>
      <c r="T11" s="30" t="s">
        <v>188</v>
      </c>
      <c r="U11" s="30" t="s">
        <v>188</v>
      </c>
      <c r="V11" s="30" t="s">
        <v>188</v>
      </c>
      <c r="W11" s="30" t="s">
        <v>188</v>
      </c>
      <c r="X11" s="30" t="s">
        <v>188</v>
      </c>
      <c r="Y11" s="30" t="s">
        <v>188</v>
      </c>
      <c r="Z11" s="30" t="s">
        <v>188</v>
      </c>
      <c r="AA11" s="30" t="s">
        <v>188</v>
      </c>
      <c r="AB11" s="30" t="s">
        <v>188</v>
      </c>
      <c r="AC11" s="30" t="s">
        <v>188</v>
      </c>
      <c r="AD11" s="26" t="s">
        <v>188</v>
      </c>
      <c r="AE11" s="30" t="s">
        <v>188</v>
      </c>
      <c r="AF11" s="30" t="s">
        <v>188</v>
      </c>
      <c r="AG11" s="26" t="s">
        <v>188</v>
      </c>
      <c r="AH11" s="133" t="s">
        <v>188</v>
      </c>
      <c r="AI11" s="30" t="s">
        <v>188</v>
      </c>
      <c r="AJ11" s="30" t="s">
        <v>188</v>
      </c>
      <c r="AK11" s="26" t="s">
        <v>188</v>
      </c>
      <c r="AL11" s="30" t="s">
        <v>188</v>
      </c>
      <c r="AM11" s="30" t="s">
        <v>188</v>
      </c>
      <c r="AN11" s="26" t="s">
        <v>188</v>
      </c>
      <c r="AO11" s="30" t="s">
        <v>188</v>
      </c>
      <c r="AP11" s="30" t="s">
        <v>188</v>
      </c>
      <c r="AQ11" s="30" t="s">
        <v>188</v>
      </c>
      <c r="AR11" s="30" t="s">
        <v>188</v>
      </c>
      <c r="AS11" s="30" t="s">
        <v>188</v>
      </c>
      <c r="AT11" s="22" t="s">
        <v>113</v>
      </c>
      <c r="AU11" s="22" t="s">
        <v>113</v>
      </c>
      <c r="AV11" s="22" t="s">
        <v>113</v>
      </c>
      <c r="AW11" s="22" t="s">
        <v>113</v>
      </c>
      <c r="AX11" s="22" t="s">
        <v>113</v>
      </c>
      <c r="AY11" s="22" t="s">
        <v>113</v>
      </c>
      <c r="AZ11" s="22" t="s">
        <v>113</v>
      </c>
      <c r="BA11" s="22" t="s">
        <v>113</v>
      </c>
    </row>
    <row r="12" spans="1:53" x14ac:dyDescent="0.35">
      <c r="A12" s="26" t="s">
        <v>36</v>
      </c>
      <c r="B12" s="26" t="s">
        <v>113</v>
      </c>
      <c r="C12" s="26" t="s">
        <v>113</v>
      </c>
      <c r="D12" s="26" t="s">
        <v>113</v>
      </c>
      <c r="E12" s="26" t="s">
        <v>113</v>
      </c>
      <c r="F12" s="26" t="s">
        <v>113</v>
      </c>
      <c r="G12" s="26" t="s">
        <v>113</v>
      </c>
      <c r="H12" s="26" t="s">
        <v>113</v>
      </c>
      <c r="I12" s="26" t="s">
        <v>113</v>
      </c>
      <c r="J12" s="26" t="s">
        <v>113</v>
      </c>
      <c r="K12" s="30" t="s">
        <v>113</v>
      </c>
      <c r="L12" s="30" t="s">
        <v>113</v>
      </c>
      <c r="M12" s="30" t="s">
        <v>113</v>
      </c>
      <c r="N12" s="30" t="s">
        <v>113</v>
      </c>
      <c r="O12" s="30" t="s">
        <v>113</v>
      </c>
      <c r="P12" s="30" t="s">
        <v>113</v>
      </c>
      <c r="Q12" s="30" t="s">
        <v>113</v>
      </c>
      <c r="R12" s="30" t="s">
        <v>113</v>
      </c>
      <c r="S12" s="30" t="s">
        <v>113</v>
      </c>
      <c r="T12" s="30" t="s">
        <v>113</v>
      </c>
      <c r="U12" s="30">
        <v>3</v>
      </c>
      <c r="V12" s="30">
        <v>2</v>
      </c>
      <c r="W12" s="30">
        <v>3</v>
      </c>
      <c r="X12" s="26">
        <v>8</v>
      </c>
      <c r="Y12" s="30">
        <v>6</v>
      </c>
      <c r="Z12" s="30">
        <v>14</v>
      </c>
      <c r="AA12" s="30">
        <v>20</v>
      </c>
      <c r="AB12" s="26">
        <v>323</v>
      </c>
      <c r="AC12" s="30">
        <v>388</v>
      </c>
      <c r="AD12" s="30">
        <v>711</v>
      </c>
      <c r="AE12" s="26">
        <v>3</v>
      </c>
      <c r="AF12" s="30">
        <v>2</v>
      </c>
      <c r="AG12" s="30">
        <v>33</v>
      </c>
      <c r="AH12" s="133">
        <v>8</v>
      </c>
      <c r="AI12" s="26">
        <v>6</v>
      </c>
      <c r="AJ12" s="30">
        <v>14</v>
      </c>
      <c r="AK12" s="30">
        <v>20</v>
      </c>
      <c r="AL12" s="26">
        <v>323</v>
      </c>
      <c r="AM12" s="30">
        <v>388</v>
      </c>
      <c r="AN12" s="30">
        <v>711</v>
      </c>
      <c r="AO12" s="30">
        <v>1452</v>
      </c>
      <c r="AP12" s="30">
        <v>4.3</v>
      </c>
      <c r="AQ12" s="30">
        <v>9.3000000000000007</v>
      </c>
      <c r="AR12" s="30">
        <v>6.1</v>
      </c>
      <c r="AS12" s="30">
        <v>89</v>
      </c>
      <c r="AT12" s="22" t="s">
        <v>113</v>
      </c>
      <c r="AU12" s="22" t="s">
        <v>113</v>
      </c>
      <c r="AV12" s="22" t="s">
        <v>113</v>
      </c>
      <c r="AW12" s="22" t="s">
        <v>113</v>
      </c>
      <c r="AX12" s="22" t="s">
        <v>113</v>
      </c>
      <c r="AY12" s="22" t="s">
        <v>113</v>
      </c>
      <c r="AZ12" s="22" t="s">
        <v>113</v>
      </c>
      <c r="BA12" s="22" t="s">
        <v>113</v>
      </c>
    </row>
    <row r="13" spans="1:53" ht="29" x14ac:dyDescent="0.35">
      <c r="A13" s="26" t="s">
        <v>37</v>
      </c>
      <c r="B13" s="26" t="s">
        <v>113</v>
      </c>
      <c r="C13" s="26" t="s">
        <v>113</v>
      </c>
      <c r="D13" s="26" t="s">
        <v>113</v>
      </c>
      <c r="E13" s="26" t="s">
        <v>113</v>
      </c>
      <c r="F13" s="26" t="s">
        <v>113</v>
      </c>
      <c r="G13" s="26" t="s">
        <v>113</v>
      </c>
      <c r="H13" s="26" t="s">
        <v>113</v>
      </c>
      <c r="I13" s="26" t="s">
        <v>113</v>
      </c>
      <c r="J13" s="26" t="s">
        <v>113</v>
      </c>
      <c r="K13" s="30" t="s">
        <v>188</v>
      </c>
      <c r="L13" s="30" t="s">
        <v>188</v>
      </c>
      <c r="M13" s="30" t="s">
        <v>188</v>
      </c>
      <c r="N13" s="30" t="s">
        <v>188</v>
      </c>
      <c r="O13" s="30" t="s">
        <v>188</v>
      </c>
      <c r="P13" s="30" t="s">
        <v>188</v>
      </c>
      <c r="Q13" s="30" t="s">
        <v>188</v>
      </c>
      <c r="R13" s="30" t="s">
        <v>188</v>
      </c>
      <c r="S13" s="30" t="s">
        <v>188</v>
      </c>
      <c r="T13" s="30" t="s">
        <v>188</v>
      </c>
      <c r="U13" s="30" t="s">
        <v>188</v>
      </c>
      <c r="V13" s="30" t="s">
        <v>188</v>
      </c>
      <c r="W13" s="30" t="s">
        <v>188</v>
      </c>
      <c r="X13" s="30" t="s">
        <v>188</v>
      </c>
      <c r="Y13" s="30" t="s">
        <v>188</v>
      </c>
      <c r="Z13" s="30" t="s">
        <v>188</v>
      </c>
      <c r="AA13" s="30" t="s">
        <v>188</v>
      </c>
      <c r="AB13" s="30" t="s">
        <v>188</v>
      </c>
      <c r="AC13" s="30" t="s">
        <v>188</v>
      </c>
      <c r="AD13" s="30" t="s">
        <v>188</v>
      </c>
      <c r="AE13" s="30" t="s">
        <v>188</v>
      </c>
      <c r="AF13" s="30" t="s">
        <v>188</v>
      </c>
      <c r="AG13" s="30" t="s">
        <v>188</v>
      </c>
      <c r="AH13" s="133" t="s">
        <v>188</v>
      </c>
      <c r="AI13" s="30" t="s">
        <v>188</v>
      </c>
      <c r="AJ13" s="30" t="s">
        <v>188</v>
      </c>
      <c r="AK13" s="30" t="s">
        <v>188</v>
      </c>
      <c r="AL13" s="30" t="s">
        <v>188</v>
      </c>
      <c r="AM13" s="30" t="s">
        <v>188</v>
      </c>
      <c r="AN13" s="30" t="s">
        <v>188</v>
      </c>
      <c r="AO13" s="30" t="s">
        <v>188</v>
      </c>
      <c r="AP13" s="30" t="s">
        <v>188</v>
      </c>
      <c r="AQ13" s="30" t="s">
        <v>188</v>
      </c>
      <c r="AR13" s="30" t="s">
        <v>188</v>
      </c>
      <c r="AS13" s="30" t="s">
        <v>188</v>
      </c>
      <c r="AT13" s="22" t="s">
        <v>113</v>
      </c>
      <c r="AU13" s="22" t="s">
        <v>113</v>
      </c>
      <c r="AV13" s="22" t="s">
        <v>113</v>
      </c>
      <c r="AW13" s="22" t="s">
        <v>113</v>
      </c>
      <c r="AX13" s="22" t="s">
        <v>113</v>
      </c>
      <c r="AY13" s="22" t="s">
        <v>113</v>
      </c>
      <c r="AZ13" s="22" t="s">
        <v>113</v>
      </c>
      <c r="BA13" s="22" t="s">
        <v>113</v>
      </c>
    </row>
    <row r="14" spans="1:53" ht="29" x14ac:dyDescent="0.35">
      <c r="A14" s="26" t="s">
        <v>38</v>
      </c>
      <c r="B14" s="26" t="s">
        <v>113</v>
      </c>
      <c r="C14" s="26" t="s">
        <v>113</v>
      </c>
      <c r="D14" s="26" t="s">
        <v>113</v>
      </c>
      <c r="E14" s="26" t="s">
        <v>113</v>
      </c>
      <c r="F14" s="26" t="s">
        <v>113</v>
      </c>
      <c r="G14" s="26" t="s">
        <v>113</v>
      </c>
      <c r="H14" s="26" t="s">
        <v>113</v>
      </c>
      <c r="I14" s="26" t="s">
        <v>113</v>
      </c>
      <c r="J14" s="26" t="s">
        <v>113</v>
      </c>
      <c r="K14" s="30" t="s">
        <v>188</v>
      </c>
      <c r="L14" s="30" t="s">
        <v>188</v>
      </c>
      <c r="M14" s="30" t="s">
        <v>188</v>
      </c>
      <c r="N14" s="30" t="s">
        <v>188</v>
      </c>
      <c r="O14" s="30" t="s">
        <v>188</v>
      </c>
      <c r="P14" s="30" t="s">
        <v>188</v>
      </c>
      <c r="Q14" s="30" t="s">
        <v>188</v>
      </c>
      <c r="R14" s="30" t="s">
        <v>188</v>
      </c>
      <c r="S14" s="30" t="s">
        <v>188</v>
      </c>
      <c r="T14" s="30" t="s">
        <v>188</v>
      </c>
      <c r="U14" s="30" t="s">
        <v>188</v>
      </c>
      <c r="V14" s="30" t="s">
        <v>188</v>
      </c>
      <c r="W14" s="30" t="s">
        <v>188</v>
      </c>
      <c r="X14" s="30" t="s">
        <v>188</v>
      </c>
      <c r="Y14" s="30" t="s">
        <v>188</v>
      </c>
      <c r="Z14" s="30" t="s">
        <v>188</v>
      </c>
      <c r="AA14" s="30" t="s">
        <v>188</v>
      </c>
      <c r="AB14" s="30" t="s">
        <v>188</v>
      </c>
      <c r="AC14" s="30" t="s">
        <v>188</v>
      </c>
      <c r="AD14" s="30" t="s">
        <v>188</v>
      </c>
      <c r="AE14" s="26" t="s">
        <v>188</v>
      </c>
      <c r="AF14" s="30" t="s">
        <v>188</v>
      </c>
      <c r="AG14" s="30" t="s">
        <v>188</v>
      </c>
      <c r="AH14" s="133" t="s">
        <v>188</v>
      </c>
      <c r="AI14" s="26" t="s">
        <v>188</v>
      </c>
      <c r="AJ14" s="30" t="s">
        <v>188</v>
      </c>
      <c r="AK14" s="30" t="s">
        <v>188</v>
      </c>
      <c r="AL14" s="26" t="s">
        <v>188</v>
      </c>
      <c r="AM14" s="30" t="s">
        <v>188</v>
      </c>
      <c r="AN14" s="30" t="s">
        <v>188</v>
      </c>
      <c r="AO14" s="30" t="s">
        <v>188</v>
      </c>
      <c r="AP14" s="30" t="s">
        <v>188</v>
      </c>
      <c r="AQ14" s="30" t="s">
        <v>188</v>
      </c>
      <c r="AR14" s="30" t="s">
        <v>188</v>
      </c>
      <c r="AS14" s="30" t="s">
        <v>188</v>
      </c>
      <c r="AT14" s="22" t="s">
        <v>113</v>
      </c>
      <c r="AU14" s="22" t="s">
        <v>113</v>
      </c>
      <c r="AV14" s="22" t="s">
        <v>113</v>
      </c>
      <c r="AW14" s="22" t="s">
        <v>113</v>
      </c>
      <c r="AX14" s="22" t="s">
        <v>113</v>
      </c>
      <c r="AY14" s="22" t="s">
        <v>113</v>
      </c>
      <c r="AZ14" s="22" t="s">
        <v>113</v>
      </c>
      <c r="BA14" s="22" t="s">
        <v>113</v>
      </c>
    </row>
    <row r="15" spans="1:53" ht="43.5" x14ac:dyDescent="0.35">
      <c r="A15" s="26" t="s">
        <v>39</v>
      </c>
      <c r="B15" s="26" t="s">
        <v>113</v>
      </c>
      <c r="C15" s="26" t="s">
        <v>113</v>
      </c>
      <c r="D15" s="26" t="s">
        <v>113</v>
      </c>
      <c r="E15" s="26" t="s">
        <v>113</v>
      </c>
      <c r="F15" s="26" t="s">
        <v>113</v>
      </c>
      <c r="G15" s="26" t="s">
        <v>113</v>
      </c>
      <c r="H15" s="26" t="s">
        <v>113</v>
      </c>
      <c r="I15" s="26" t="s">
        <v>113</v>
      </c>
      <c r="J15" s="26" t="s">
        <v>113</v>
      </c>
      <c r="K15" s="30">
        <v>1</v>
      </c>
      <c r="L15" s="30">
        <v>1</v>
      </c>
      <c r="M15" s="30" t="s">
        <v>113</v>
      </c>
      <c r="N15" s="30">
        <v>2</v>
      </c>
      <c r="O15" s="30">
        <v>11</v>
      </c>
      <c r="P15" s="30">
        <v>12</v>
      </c>
      <c r="Q15" s="30">
        <v>23</v>
      </c>
      <c r="R15" s="30">
        <v>335</v>
      </c>
      <c r="S15" s="30">
        <v>639</v>
      </c>
      <c r="T15" s="30">
        <v>974</v>
      </c>
      <c r="U15" s="30" t="s">
        <v>188</v>
      </c>
      <c r="V15" s="30" t="s">
        <v>188</v>
      </c>
      <c r="W15" s="30" t="s">
        <v>188</v>
      </c>
      <c r="X15" s="30" t="s">
        <v>188</v>
      </c>
      <c r="Y15" s="30" t="s">
        <v>188</v>
      </c>
      <c r="Z15" s="30" t="s">
        <v>188</v>
      </c>
      <c r="AA15" s="30" t="s">
        <v>188</v>
      </c>
      <c r="AB15" s="30" t="s">
        <v>188</v>
      </c>
      <c r="AC15" s="30" t="s">
        <v>188</v>
      </c>
      <c r="AD15" s="30" t="s">
        <v>188</v>
      </c>
      <c r="AE15" s="30">
        <v>1</v>
      </c>
      <c r="AF15" s="30">
        <v>11</v>
      </c>
      <c r="AG15" s="30" t="s">
        <v>113</v>
      </c>
      <c r="AH15" s="30" t="s">
        <v>967</v>
      </c>
      <c r="AI15" s="30">
        <v>11</v>
      </c>
      <c r="AJ15" s="30">
        <v>12</v>
      </c>
      <c r="AK15" s="30">
        <v>23</v>
      </c>
      <c r="AL15" s="30">
        <v>335</v>
      </c>
      <c r="AM15" s="30">
        <v>639</v>
      </c>
      <c r="AN15" s="30">
        <v>974</v>
      </c>
      <c r="AO15" s="30">
        <v>10337</v>
      </c>
      <c r="AP15" s="30" t="s">
        <v>969</v>
      </c>
      <c r="AQ15" s="30">
        <v>3.9</v>
      </c>
      <c r="AR15" s="30">
        <v>2.9</v>
      </c>
      <c r="AS15" s="30">
        <v>487</v>
      </c>
      <c r="AT15" s="22" t="s">
        <v>113</v>
      </c>
      <c r="AU15" s="22" t="s">
        <v>113</v>
      </c>
      <c r="AV15" s="22" t="s">
        <v>113</v>
      </c>
      <c r="AW15" s="22" t="s">
        <v>113</v>
      </c>
      <c r="AX15" s="22" t="s">
        <v>113</v>
      </c>
      <c r="AY15" s="22" t="s">
        <v>113</v>
      </c>
      <c r="AZ15" s="22" t="s">
        <v>113</v>
      </c>
      <c r="BA15" s="22" t="s">
        <v>113</v>
      </c>
    </row>
    <row r="16" spans="1:53" ht="29" x14ac:dyDescent="0.35">
      <c r="A16" s="26" t="s">
        <v>40</v>
      </c>
      <c r="B16" s="26" t="s">
        <v>113</v>
      </c>
      <c r="C16" s="26" t="s">
        <v>113</v>
      </c>
      <c r="D16" s="26" t="s">
        <v>113</v>
      </c>
      <c r="E16" s="26" t="s">
        <v>113</v>
      </c>
      <c r="F16" s="26" t="s">
        <v>113</v>
      </c>
      <c r="G16" s="26" t="s">
        <v>113</v>
      </c>
      <c r="H16" s="26" t="s">
        <v>113</v>
      </c>
      <c r="I16" s="26" t="s">
        <v>113</v>
      </c>
      <c r="J16" s="26" t="s">
        <v>113</v>
      </c>
      <c r="K16" s="30" t="s">
        <v>188</v>
      </c>
      <c r="L16" s="30" t="s">
        <v>188</v>
      </c>
      <c r="M16" s="30" t="s">
        <v>188</v>
      </c>
      <c r="N16" s="30" t="s">
        <v>188</v>
      </c>
      <c r="O16" s="30" t="s">
        <v>188</v>
      </c>
      <c r="P16" s="30" t="s">
        <v>188</v>
      </c>
      <c r="Q16" s="30" t="s">
        <v>188</v>
      </c>
      <c r="R16" s="30" t="s">
        <v>188</v>
      </c>
      <c r="S16" s="30" t="s">
        <v>188</v>
      </c>
      <c r="T16" s="30" t="s">
        <v>188</v>
      </c>
      <c r="U16" s="30" t="s">
        <v>188</v>
      </c>
      <c r="V16" s="30" t="s">
        <v>188</v>
      </c>
      <c r="W16" s="30" t="s">
        <v>188</v>
      </c>
      <c r="X16" s="30" t="s">
        <v>188</v>
      </c>
      <c r="Y16" s="30" t="s">
        <v>188</v>
      </c>
      <c r="Z16" s="30" t="s">
        <v>188</v>
      </c>
      <c r="AA16" s="30" t="s">
        <v>188</v>
      </c>
      <c r="AB16" s="30" t="s">
        <v>188</v>
      </c>
      <c r="AC16" s="30" t="s">
        <v>188</v>
      </c>
      <c r="AD16" s="30" t="s">
        <v>188</v>
      </c>
      <c r="AE16" s="30" t="s">
        <v>188</v>
      </c>
      <c r="AF16" s="30" t="s">
        <v>188</v>
      </c>
      <c r="AG16" s="30" t="s">
        <v>188</v>
      </c>
      <c r="AH16" s="133" t="s">
        <v>188</v>
      </c>
      <c r="AI16" s="30" t="s">
        <v>188</v>
      </c>
      <c r="AJ16" s="30" t="s">
        <v>188</v>
      </c>
      <c r="AK16" s="30" t="s">
        <v>188</v>
      </c>
      <c r="AL16" s="30" t="s">
        <v>188</v>
      </c>
      <c r="AM16" s="30" t="s">
        <v>188</v>
      </c>
      <c r="AN16" s="30" t="s">
        <v>188</v>
      </c>
      <c r="AO16" s="30" t="s">
        <v>188</v>
      </c>
      <c r="AP16" s="30" t="s">
        <v>188</v>
      </c>
      <c r="AQ16" s="30" t="s">
        <v>188</v>
      </c>
      <c r="AR16" s="30" t="s">
        <v>188</v>
      </c>
      <c r="AS16" s="30" t="s">
        <v>188</v>
      </c>
      <c r="AT16" s="22" t="s">
        <v>113</v>
      </c>
      <c r="AU16" s="22" t="s">
        <v>113</v>
      </c>
      <c r="AV16" s="22" t="s">
        <v>113</v>
      </c>
      <c r="AW16" s="22" t="s">
        <v>113</v>
      </c>
      <c r="AX16" s="22" t="s">
        <v>113</v>
      </c>
      <c r="AY16" s="22" t="s">
        <v>113</v>
      </c>
      <c r="AZ16" s="22" t="s">
        <v>113</v>
      </c>
      <c r="BA16" s="22" t="s">
        <v>113</v>
      </c>
    </row>
    <row r="17" spans="1:53" x14ac:dyDescent="0.35">
      <c r="A17" s="30"/>
      <c r="B17" s="26"/>
      <c r="C17" s="26"/>
      <c r="D17" s="26"/>
      <c r="E17" s="26"/>
      <c r="F17" s="26"/>
      <c r="G17" s="26"/>
      <c r="H17" s="26"/>
      <c r="I17" s="26"/>
      <c r="J17" s="26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133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22"/>
      <c r="AU17" s="22"/>
      <c r="AV17" s="22"/>
      <c r="AW17" s="22"/>
      <c r="AX17" s="22"/>
      <c r="AY17" s="22"/>
      <c r="AZ17" s="22"/>
      <c r="BA17" s="22"/>
    </row>
    <row r="18" spans="1:53" x14ac:dyDescent="0.35">
      <c r="A18" s="39" t="s">
        <v>52</v>
      </c>
      <c r="B18" s="26"/>
      <c r="C18" s="26"/>
      <c r="D18" s="26"/>
      <c r="E18" s="26"/>
      <c r="F18" s="26"/>
      <c r="G18" s="26"/>
      <c r="H18" s="26"/>
      <c r="I18" s="26"/>
      <c r="J18" s="26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133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22"/>
      <c r="AU18" s="22"/>
      <c r="AV18" s="22"/>
      <c r="AW18" s="22"/>
      <c r="AX18" s="22"/>
      <c r="AY18" s="22"/>
      <c r="AZ18" s="22"/>
      <c r="BA18" s="22"/>
    </row>
    <row r="19" spans="1:53" x14ac:dyDescent="0.35">
      <c r="A19" s="26" t="s">
        <v>53</v>
      </c>
      <c r="B19" s="26">
        <v>2</v>
      </c>
      <c r="C19" s="26" t="s">
        <v>113</v>
      </c>
      <c r="D19" s="26">
        <v>2</v>
      </c>
      <c r="E19" s="26">
        <v>172</v>
      </c>
      <c r="F19" s="26" t="s">
        <v>113</v>
      </c>
      <c r="G19" s="26">
        <v>172</v>
      </c>
      <c r="H19" s="26">
        <v>2671</v>
      </c>
      <c r="I19" s="26">
        <v>132</v>
      </c>
      <c r="J19" s="26">
        <v>2823</v>
      </c>
      <c r="K19" s="30">
        <v>7</v>
      </c>
      <c r="L19" s="30">
        <v>3</v>
      </c>
      <c r="M19" s="30" t="s">
        <v>113</v>
      </c>
      <c r="N19" s="30">
        <v>10</v>
      </c>
      <c r="O19" s="30">
        <v>146</v>
      </c>
      <c r="P19" s="30">
        <v>62</v>
      </c>
      <c r="Q19" s="30">
        <v>208</v>
      </c>
      <c r="R19" s="30">
        <v>1418</v>
      </c>
      <c r="S19" s="30">
        <v>1935</v>
      </c>
      <c r="T19" s="30">
        <v>3353</v>
      </c>
      <c r="U19" s="30">
        <v>31</v>
      </c>
      <c r="V19" s="30">
        <v>23</v>
      </c>
      <c r="W19" s="30">
        <v>8</v>
      </c>
      <c r="X19" s="30">
        <v>62</v>
      </c>
      <c r="Y19" s="30">
        <v>116</v>
      </c>
      <c r="Z19" s="30">
        <v>62</v>
      </c>
      <c r="AA19" s="30">
        <v>178</v>
      </c>
      <c r="AB19" s="30">
        <v>3226</v>
      </c>
      <c r="AC19" s="30">
        <v>2617</v>
      </c>
      <c r="AD19" s="30">
        <f>SUM(AB19:AC19)</f>
        <v>5843</v>
      </c>
      <c r="AE19" s="30">
        <v>40</v>
      </c>
      <c r="AF19" s="30">
        <v>26</v>
      </c>
      <c r="AG19" s="30">
        <v>8</v>
      </c>
      <c r="AH19" s="133">
        <f>SUM(AE19,AF19,AG19)</f>
        <v>74</v>
      </c>
      <c r="AI19" s="30">
        <v>434</v>
      </c>
      <c r="AJ19" s="30">
        <v>124</v>
      </c>
      <c r="AK19" s="30">
        <f>SUM(AI19:AJ19)</f>
        <v>558</v>
      </c>
      <c r="AL19" s="30">
        <v>7315</v>
      </c>
      <c r="AM19" s="30">
        <v>4704</v>
      </c>
      <c r="AN19" s="30">
        <f>SUM(AM19,AL19)</f>
        <v>12019</v>
      </c>
      <c r="AO19" s="30">
        <v>1456</v>
      </c>
      <c r="AP19" s="30">
        <v>12.9</v>
      </c>
      <c r="AQ19" s="30">
        <v>9.1999999999999993</v>
      </c>
      <c r="AR19" s="30">
        <v>11.1</v>
      </c>
      <c r="AS19" s="30">
        <v>162</v>
      </c>
      <c r="AT19" s="22">
        <v>1</v>
      </c>
      <c r="AU19" s="22">
        <v>54</v>
      </c>
      <c r="AV19" s="22">
        <v>63</v>
      </c>
      <c r="AW19" s="22">
        <v>117</v>
      </c>
      <c r="AX19" s="22">
        <v>1</v>
      </c>
      <c r="AY19" s="22">
        <v>27</v>
      </c>
      <c r="AZ19" s="22">
        <v>2</v>
      </c>
      <c r="BA19" s="22">
        <v>29</v>
      </c>
    </row>
    <row r="20" spans="1:53" x14ac:dyDescent="0.35">
      <c r="A20" s="26" t="s">
        <v>54</v>
      </c>
      <c r="B20" s="26" t="s">
        <v>113</v>
      </c>
      <c r="C20" s="26" t="s">
        <v>113</v>
      </c>
      <c r="D20" s="26" t="s">
        <v>113</v>
      </c>
      <c r="E20" s="26" t="s">
        <v>113</v>
      </c>
      <c r="F20" s="26" t="s">
        <v>113</v>
      </c>
      <c r="G20" s="26" t="s">
        <v>113</v>
      </c>
      <c r="H20" s="26" t="s">
        <v>113</v>
      </c>
      <c r="I20" s="26" t="s">
        <v>113</v>
      </c>
      <c r="J20" s="26" t="s">
        <v>113</v>
      </c>
      <c r="K20" s="30">
        <v>1</v>
      </c>
      <c r="L20" s="30">
        <v>2</v>
      </c>
      <c r="M20" s="30" t="s">
        <v>113</v>
      </c>
      <c r="N20" s="30">
        <v>3</v>
      </c>
      <c r="O20" s="30">
        <v>20</v>
      </c>
      <c r="P20" s="30">
        <v>8</v>
      </c>
      <c r="Q20" s="30">
        <v>28</v>
      </c>
      <c r="R20" s="30">
        <v>300</v>
      </c>
      <c r="S20" s="30">
        <v>400</v>
      </c>
      <c r="T20" s="30">
        <v>700</v>
      </c>
      <c r="U20" s="30">
        <v>10</v>
      </c>
      <c r="V20" s="30">
        <v>9</v>
      </c>
      <c r="W20" s="30">
        <v>17</v>
      </c>
      <c r="X20" s="30">
        <v>36</v>
      </c>
      <c r="Y20" s="30" t="s">
        <v>567</v>
      </c>
      <c r="Z20" s="30" t="s">
        <v>567</v>
      </c>
      <c r="AA20" s="30">
        <v>100</v>
      </c>
      <c r="AB20" s="30">
        <v>1500</v>
      </c>
      <c r="AC20" s="30">
        <v>1762</v>
      </c>
      <c r="AD20" s="30">
        <f t="shared" ref="AD20:AD72" si="0">SUM(AB20:AC20)</f>
        <v>3262</v>
      </c>
      <c r="AE20" s="30">
        <v>11</v>
      </c>
      <c r="AF20" s="30">
        <v>11</v>
      </c>
      <c r="AG20" s="30">
        <v>17</v>
      </c>
      <c r="AH20" s="133">
        <f t="shared" ref="AH20:AH72" si="1">SUM(AE20,AF20,AG20)</f>
        <v>39</v>
      </c>
      <c r="AI20" s="30" t="s">
        <v>374</v>
      </c>
      <c r="AJ20" s="30" t="s">
        <v>374</v>
      </c>
      <c r="AK20" s="30">
        <v>128</v>
      </c>
      <c r="AL20" s="30">
        <v>1800</v>
      </c>
      <c r="AM20" s="30">
        <v>2162</v>
      </c>
      <c r="AN20" s="30">
        <f t="shared" ref="AN20:AN72" si="2">SUM(AM20,AL20)</f>
        <v>3962</v>
      </c>
      <c r="AO20" s="30">
        <v>1181</v>
      </c>
      <c r="AP20" s="30">
        <v>7.5</v>
      </c>
      <c r="AQ20" s="30">
        <v>9.8000000000000007</v>
      </c>
      <c r="AR20" s="30">
        <v>3.6</v>
      </c>
      <c r="AS20" s="30">
        <v>109</v>
      </c>
      <c r="AT20" s="22" t="s">
        <v>113</v>
      </c>
      <c r="AU20" s="22" t="s">
        <v>113</v>
      </c>
      <c r="AV20" s="22" t="s">
        <v>113</v>
      </c>
      <c r="AW20" s="22" t="s">
        <v>113</v>
      </c>
      <c r="AX20" s="22" t="s">
        <v>113</v>
      </c>
      <c r="AY20" s="22" t="s">
        <v>113</v>
      </c>
      <c r="AZ20" s="22" t="s">
        <v>113</v>
      </c>
      <c r="BA20" s="22" t="s">
        <v>113</v>
      </c>
    </row>
    <row r="21" spans="1:53" x14ac:dyDescent="0.35">
      <c r="A21" s="26" t="s">
        <v>55</v>
      </c>
      <c r="B21" s="26" t="s">
        <v>113</v>
      </c>
      <c r="C21" s="26" t="s">
        <v>113</v>
      </c>
      <c r="D21" s="26" t="s">
        <v>113</v>
      </c>
      <c r="E21" s="26" t="s">
        <v>113</v>
      </c>
      <c r="F21" s="26" t="s">
        <v>113</v>
      </c>
      <c r="G21" s="26" t="s">
        <v>113</v>
      </c>
      <c r="H21" s="26" t="s">
        <v>113</v>
      </c>
      <c r="I21" s="26" t="s">
        <v>113</v>
      </c>
      <c r="J21" s="26" t="s">
        <v>113</v>
      </c>
      <c r="K21" s="30">
        <v>1</v>
      </c>
      <c r="L21" s="30">
        <v>1</v>
      </c>
      <c r="M21" s="30" t="s">
        <v>113</v>
      </c>
      <c r="N21" s="30">
        <v>2</v>
      </c>
      <c r="O21" s="30">
        <v>10</v>
      </c>
      <c r="P21" s="30">
        <v>6</v>
      </c>
      <c r="Q21" s="30">
        <v>16</v>
      </c>
      <c r="R21" s="30">
        <v>721</v>
      </c>
      <c r="S21" s="30">
        <v>295</v>
      </c>
      <c r="T21" s="30">
        <v>1016</v>
      </c>
      <c r="U21" s="30">
        <v>13</v>
      </c>
      <c r="V21" s="30">
        <v>5</v>
      </c>
      <c r="W21" s="30">
        <v>17</v>
      </c>
      <c r="X21" s="30">
        <v>35</v>
      </c>
      <c r="Y21" s="30">
        <v>20</v>
      </c>
      <c r="Z21" s="30">
        <v>15</v>
      </c>
      <c r="AA21" s="30">
        <v>35</v>
      </c>
      <c r="AB21" s="30">
        <v>206</v>
      </c>
      <c r="AC21" s="30">
        <v>637</v>
      </c>
      <c r="AD21" s="30">
        <f t="shared" si="0"/>
        <v>843</v>
      </c>
      <c r="AE21" s="30">
        <v>14</v>
      </c>
      <c r="AF21" s="30">
        <v>6</v>
      </c>
      <c r="AG21" s="30">
        <v>17</v>
      </c>
      <c r="AH21" s="133">
        <f t="shared" si="1"/>
        <v>37</v>
      </c>
      <c r="AI21" s="30">
        <v>30</v>
      </c>
      <c r="AJ21" s="30">
        <v>21</v>
      </c>
      <c r="AK21" s="30">
        <f t="shared" ref="AK21:AK35" si="3">SUM(AI21:AJ21)</f>
        <v>51</v>
      </c>
      <c r="AL21" s="30">
        <v>927</v>
      </c>
      <c r="AM21" s="30">
        <v>932</v>
      </c>
      <c r="AN21" s="30">
        <f t="shared" si="2"/>
        <v>1859</v>
      </c>
      <c r="AO21" s="30">
        <v>755</v>
      </c>
      <c r="AP21" s="30">
        <v>6.6</v>
      </c>
      <c r="AQ21" s="30">
        <v>6.7</v>
      </c>
      <c r="AR21" s="30">
        <v>6.7</v>
      </c>
      <c r="AS21" s="30">
        <v>50</v>
      </c>
      <c r="AT21" s="22" t="s">
        <v>113</v>
      </c>
      <c r="AU21" s="22" t="s">
        <v>113</v>
      </c>
      <c r="AV21" s="22" t="s">
        <v>113</v>
      </c>
      <c r="AW21" s="22" t="s">
        <v>113</v>
      </c>
      <c r="AX21" s="22" t="s">
        <v>113</v>
      </c>
      <c r="AY21" s="22" t="s">
        <v>113</v>
      </c>
      <c r="AZ21" s="22" t="s">
        <v>113</v>
      </c>
      <c r="BA21" s="22" t="s">
        <v>113</v>
      </c>
    </row>
    <row r="22" spans="1:53" x14ac:dyDescent="0.35">
      <c r="A22" s="26" t="s">
        <v>56</v>
      </c>
      <c r="B22" s="26" t="s">
        <v>113</v>
      </c>
      <c r="C22" s="26" t="s">
        <v>113</v>
      </c>
      <c r="D22" s="26" t="s">
        <v>113</v>
      </c>
      <c r="E22" s="26" t="s">
        <v>113</v>
      </c>
      <c r="F22" s="26" t="s">
        <v>113</v>
      </c>
      <c r="G22" s="26" t="s">
        <v>113</v>
      </c>
      <c r="H22" s="26" t="s">
        <v>113</v>
      </c>
      <c r="I22" s="26" t="s">
        <v>113</v>
      </c>
      <c r="J22" s="26" t="s">
        <v>113</v>
      </c>
      <c r="K22" s="30" t="s">
        <v>113</v>
      </c>
      <c r="L22" s="30">
        <v>1</v>
      </c>
      <c r="M22" s="30" t="s">
        <v>113</v>
      </c>
      <c r="N22" s="30">
        <v>1</v>
      </c>
      <c r="O22" s="30" t="s">
        <v>113</v>
      </c>
      <c r="P22" s="30">
        <v>7</v>
      </c>
      <c r="Q22" s="30">
        <v>7</v>
      </c>
      <c r="R22" s="30" t="s">
        <v>113</v>
      </c>
      <c r="S22" s="30">
        <v>218</v>
      </c>
      <c r="T22" s="30">
        <v>218</v>
      </c>
      <c r="U22" s="30">
        <v>1</v>
      </c>
      <c r="V22" s="30" t="s">
        <v>113</v>
      </c>
      <c r="W22" s="30">
        <v>4</v>
      </c>
      <c r="X22" s="30">
        <v>5</v>
      </c>
      <c r="Y22" s="30">
        <v>4</v>
      </c>
      <c r="Z22" s="30">
        <v>6</v>
      </c>
      <c r="AA22" s="30">
        <v>10</v>
      </c>
      <c r="AB22" s="30">
        <v>67</v>
      </c>
      <c r="AC22" s="30">
        <v>258</v>
      </c>
      <c r="AD22" s="30">
        <f t="shared" si="0"/>
        <v>325</v>
      </c>
      <c r="AE22" s="30">
        <v>1</v>
      </c>
      <c r="AF22" s="30">
        <v>1</v>
      </c>
      <c r="AG22" s="30">
        <v>4</v>
      </c>
      <c r="AH22" s="133">
        <f t="shared" si="1"/>
        <v>6</v>
      </c>
      <c r="AI22" s="30">
        <v>4</v>
      </c>
      <c r="AJ22" s="30">
        <v>13</v>
      </c>
      <c r="AK22" s="30">
        <f t="shared" si="3"/>
        <v>17</v>
      </c>
      <c r="AL22" s="30">
        <v>67</v>
      </c>
      <c r="AM22" s="30">
        <v>506</v>
      </c>
      <c r="AN22" s="30">
        <f t="shared" si="2"/>
        <v>573</v>
      </c>
      <c r="AO22" s="30">
        <v>1041</v>
      </c>
      <c r="AP22" s="30">
        <v>2</v>
      </c>
      <c r="AQ22" s="30">
        <v>17.7</v>
      </c>
      <c r="AR22" s="30">
        <v>9.1999999999999993</v>
      </c>
      <c r="AS22" s="30">
        <v>96</v>
      </c>
      <c r="AT22" s="22" t="s">
        <v>113</v>
      </c>
      <c r="AU22" s="22" t="s">
        <v>113</v>
      </c>
      <c r="AV22" s="22" t="s">
        <v>113</v>
      </c>
      <c r="AW22" s="22" t="s">
        <v>113</v>
      </c>
      <c r="AX22" s="22" t="s">
        <v>113</v>
      </c>
      <c r="AY22" s="22" t="s">
        <v>113</v>
      </c>
      <c r="AZ22" s="22" t="s">
        <v>113</v>
      </c>
      <c r="BA22" s="22" t="s">
        <v>113</v>
      </c>
    </row>
    <row r="23" spans="1:53" x14ac:dyDescent="0.35">
      <c r="A23" s="26" t="s">
        <v>57</v>
      </c>
      <c r="B23" s="26" t="s">
        <v>113</v>
      </c>
      <c r="C23" s="26" t="s">
        <v>113</v>
      </c>
      <c r="D23" s="26" t="s">
        <v>113</v>
      </c>
      <c r="E23" s="26" t="s">
        <v>113</v>
      </c>
      <c r="F23" s="26" t="s">
        <v>113</v>
      </c>
      <c r="G23" s="26" t="s">
        <v>113</v>
      </c>
      <c r="H23" s="26" t="s">
        <v>113</v>
      </c>
      <c r="I23" s="26" t="s">
        <v>113</v>
      </c>
      <c r="J23" s="26" t="s">
        <v>113</v>
      </c>
      <c r="K23" s="30" t="s">
        <v>113</v>
      </c>
      <c r="L23" s="30" t="s">
        <v>113</v>
      </c>
      <c r="M23" s="30" t="s">
        <v>113</v>
      </c>
      <c r="N23" s="30" t="s">
        <v>113</v>
      </c>
      <c r="O23" s="30" t="s">
        <v>113</v>
      </c>
      <c r="P23" s="30" t="s">
        <v>113</v>
      </c>
      <c r="Q23" s="30" t="s">
        <v>113</v>
      </c>
      <c r="R23" s="30" t="s">
        <v>113</v>
      </c>
      <c r="S23" s="30" t="s">
        <v>113</v>
      </c>
      <c r="T23" s="30" t="s">
        <v>113</v>
      </c>
      <c r="U23" s="30">
        <v>2</v>
      </c>
      <c r="V23" s="30">
        <v>1</v>
      </c>
      <c r="W23" s="30">
        <v>1</v>
      </c>
      <c r="X23" s="30">
        <v>4</v>
      </c>
      <c r="Y23" s="30">
        <v>7</v>
      </c>
      <c r="Z23" s="30">
        <v>5</v>
      </c>
      <c r="AA23" s="30">
        <v>12</v>
      </c>
      <c r="AB23" s="30">
        <v>221</v>
      </c>
      <c r="AC23" s="30">
        <v>183</v>
      </c>
      <c r="AD23" s="30">
        <f t="shared" si="0"/>
        <v>404</v>
      </c>
      <c r="AE23" s="30">
        <v>2</v>
      </c>
      <c r="AF23" s="30">
        <v>1</v>
      </c>
      <c r="AG23" s="30">
        <v>1</v>
      </c>
      <c r="AH23" s="133">
        <f t="shared" si="1"/>
        <v>4</v>
      </c>
      <c r="AI23" s="30">
        <v>7</v>
      </c>
      <c r="AJ23" s="30">
        <v>5</v>
      </c>
      <c r="AK23" s="30">
        <f t="shared" si="3"/>
        <v>12</v>
      </c>
      <c r="AL23" s="30">
        <v>221</v>
      </c>
      <c r="AM23" s="30">
        <v>183</v>
      </c>
      <c r="AN23" s="30">
        <f t="shared" si="2"/>
        <v>404</v>
      </c>
      <c r="AO23" s="30">
        <v>926</v>
      </c>
      <c r="AP23" s="30">
        <v>12.5</v>
      </c>
      <c r="AQ23" s="30">
        <v>9.5</v>
      </c>
      <c r="AR23" s="30">
        <v>10.9</v>
      </c>
      <c r="AS23" s="30">
        <v>101</v>
      </c>
      <c r="AT23" s="22">
        <v>1</v>
      </c>
      <c r="AU23" s="22">
        <v>1</v>
      </c>
      <c r="AV23" s="22">
        <v>34</v>
      </c>
      <c r="AW23" s="22">
        <v>35</v>
      </c>
      <c r="AX23" s="22" t="s">
        <v>113</v>
      </c>
      <c r="AY23" s="22" t="s">
        <v>113</v>
      </c>
      <c r="AZ23" s="22" t="s">
        <v>113</v>
      </c>
      <c r="BA23" s="22" t="s">
        <v>113</v>
      </c>
    </row>
    <row r="24" spans="1:53" x14ac:dyDescent="0.35">
      <c r="A24" s="26" t="s">
        <v>58</v>
      </c>
      <c r="B24" s="26" t="s">
        <v>113</v>
      </c>
      <c r="C24" s="26" t="s">
        <v>113</v>
      </c>
      <c r="D24" s="26" t="s">
        <v>113</v>
      </c>
      <c r="E24" s="26" t="s">
        <v>113</v>
      </c>
      <c r="F24" s="26" t="s">
        <v>113</v>
      </c>
      <c r="G24" s="26" t="s">
        <v>113</v>
      </c>
      <c r="H24" s="26" t="s">
        <v>113</v>
      </c>
      <c r="I24" s="26" t="s">
        <v>113</v>
      </c>
      <c r="J24" s="26" t="s">
        <v>113</v>
      </c>
      <c r="K24" s="30" t="s">
        <v>113</v>
      </c>
      <c r="L24" s="30">
        <v>1</v>
      </c>
      <c r="M24" s="30" t="s">
        <v>113</v>
      </c>
      <c r="N24" s="30">
        <v>1</v>
      </c>
      <c r="O24" s="30">
        <v>3</v>
      </c>
      <c r="P24" s="30">
        <v>5</v>
      </c>
      <c r="Q24" s="30">
        <v>8</v>
      </c>
      <c r="R24" s="30" t="s">
        <v>113</v>
      </c>
      <c r="S24" s="30">
        <v>165</v>
      </c>
      <c r="T24" s="30">
        <v>165</v>
      </c>
      <c r="U24" s="30">
        <v>6</v>
      </c>
      <c r="V24" s="30">
        <v>2</v>
      </c>
      <c r="W24" s="30">
        <v>1</v>
      </c>
      <c r="X24" s="30">
        <v>9</v>
      </c>
      <c r="Y24" s="30">
        <v>12</v>
      </c>
      <c r="Z24" s="30">
        <v>10</v>
      </c>
      <c r="AA24" s="30">
        <v>22</v>
      </c>
      <c r="AB24" s="30">
        <v>418</v>
      </c>
      <c r="AC24" s="30">
        <v>327</v>
      </c>
      <c r="AD24" s="30">
        <f t="shared" si="0"/>
        <v>745</v>
      </c>
      <c r="AE24" s="30">
        <v>6</v>
      </c>
      <c r="AF24" s="30">
        <v>3</v>
      </c>
      <c r="AG24" s="30">
        <v>1</v>
      </c>
      <c r="AH24" s="133">
        <f t="shared" si="1"/>
        <v>10</v>
      </c>
      <c r="AI24" s="30">
        <v>15</v>
      </c>
      <c r="AJ24" s="30">
        <v>15</v>
      </c>
      <c r="AK24" s="30">
        <f t="shared" si="3"/>
        <v>30</v>
      </c>
      <c r="AL24" s="30">
        <v>418</v>
      </c>
      <c r="AM24" s="30">
        <v>492</v>
      </c>
      <c r="AN24" s="30">
        <f t="shared" si="2"/>
        <v>910</v>
      </c>
      <c r="AO24" s="30">
        <v>1818</v>
      </c>
      <c r="AP24" s="30">
        <v>4.4000000000000004</v>
      </c>
      <c r="AQ24" s="30">
        <v>5.6</v>
      </c>
      <c r="AR24" s="30">
        <v>5</v>
      </c>
      <c r="AS24" s="30">
        <v>91</v>
      </c>
      <c r="AT24" s="22" t="s">
        <v>113</v>
      </c>
      <c r="AU24" s="22" t="s">
        <v>113</v>
      </c>
      <c r="AV24" s="22" t="s">
        <v>113</v>
      </c>
      <c r="AW24" s="22" t="s">
        <v>113</v>
      </c>
      <c r="AX24" s="22" t="s">
        <v>113</v>
      </c>
      <c r="AY24" s="22" t="s">
        <v>113</v>
      </c>
      <c r="AZ24" s="22" t="s">
        <v>113</v>
      </c>
      <c r="BA24" s="22" t="s">
        <v>113</v>
      </c>
    </row>
    <row r="25" spans="1:53" x14ac:dyDescent="0.35">
      <c r="A25" s="26" t="s">
        <v>59</v>
      </c>
      <c r="B25" s="26" t="s">
        <v>113</v>
      </c>
      <c r="C25" s="26" t="s">
        <v>113</v>
      </c>
      <c r="D25" s="26" t="s">
        <v>113</v>
      </c>
      <c r="E25" s="26" t="s">
        <v>113</v>
      </c>
      <c r="F25" s="26" t="s">
        <v>113</v>
      </c>
      <c r="G25" s="26" t="s">
        <v>113</v>
      </c>
      <c r="H25" s="26" t="s">
        <v>113</v>
      </c>
      <c r="I25" s="26" t="s">
        <v>113</v>
      </c>
      <c r="J25" s="26" t="s">
        <v>113</v>
      </c>
      <c r="K25" s="30" t="s">
        <v>113</v>
      </c>
      <c r="L25" s="30" t="s">
        <v>113</v>
      </c>
      <c r="M25" s="30" t="s">
        <v>113</v>
      </c>
      <c r="N25" s="30" t="s">
        <v>113</v>
      </c>
      <c r="O25" s="30" t="s">
        <v>113</v>
      </c>
      <c r="P25" s="30" t="s">
        <v>113</v>
      </c>
      <c r="Q25" s="30" t="s">
        <v>113</v>
      </c>
      <c r="R25" s="30" t="s">
        <v>113</v>
      </c>
      <c r="S25" s="30" t="s">
        <v>113</v>
      </c>
      <c r="T25" s="30" t="s">
        <v>113</v>
      </c>
      <c r="U25" s="30" t="s">
        <v>113</v>
      </c>
      <c r="V25" s="30" t="s">
        <v>113</v>
      </c>
      <c r="W25" s="30">
        <v>3</v>
      </c>
      <c r="X25" s="30">
        <v>3</v>
      </c>
      <c r="Y25" s="30">
        <v>2</v>
      </c>
      <c r="Z25" s="30">
        <v>7</v>
      </c>
      <c r="AA25" s="30">
        <v>9</v>
      </c>
      <c r="AB25" s="30">
        <v>193</v>
      </c>
      <c r="AC25" s="30">
        <v>145</v>
      </c>
      <c r="AD25" s="30">
        <f t="shared" si="0"/>
        <v>338</v>
      </c>
      <c r="AE25" s="30" t="s">
        <v>113</v>
      </c>
      <c r="AF25" s="30" t="s">
        <v>113</v>
      </c>
      <c r="AG25" s="30">
        <v>3</v>
      </c>
      <c r="AH25" s="133">
        <f t="shared" si="1"/>
        <v>3</v>
      </c>
      <c r="AI25" s="30">
        <v>2</v>
      </c>
      <c r="AJ25" s="30">
        <v>7</v>
      </c>
      <c r="AK25" s="30">
        <f t="shared" si="3"/>
        <v>9</v>
      </c>
      <c r="AL25" s="30">
        <v>193</v>
      </c>
      <c r="AM25" s="30">
        <v>145</v>
      </c>
      <c r="AN25" s="30">
        <f t="shared" si="2"/>
        <v>338</v>
      </c>
      <c r="AO25" s="30">
        <v>3080</v>
      </c>
      <c r="AP25" s="30">
        <v>4.2</v>
      </c>
      <c r="AQ25" s="30">
        <v>3.1</v>
      </c>
      <c r="AR25" s="30">
        <v>3.6</v>
      </c>
      <c r="AS25" s="30">
        <v>113</v>
      </c>
      <c r="AT25" s="22" t="s">
        <v>113</v>
      </c>
      <c r="AU25" s="22" t="s">
        <v>113</v>
      </c>
      <c r="AV25" s="22" t="s">
        <v>113</v>
      </c>
      <c r="AW25" s="22" t="s">
        <v>113</v>
      </c>
      <c r="AX25" s="22" t="s">
        <v>113</v>
      </c>
      <c r="AY25" s="22" t="s">
        <v>113</v>
      </c>
      <c r="AZ25" s="22" t="s">
        <v>113</v>
      </c>
      <c r="BA25" s="22" t="s">
        <v>113</v>
      </c>
    </row>
    <row r="26" spans="1:53" x14ac:dyDescent="0.35">
      <c r="A26" s="26" t="s">
        <v>60</v>
      </c>
      <c r="B26" s="26" t="s">
        <v>113</v>
      </c>
      <c r="C26" s="26" t="s">
        <v>113</v>
      </c>
      <c r="D26" s="26" t="s">
        <v>113</v>
      </c>
      <c r="E26" s="26" t="s">
        <v>113</v>
      </c>
      <c r="F26" s="26" t="s">
        <v>113</v>
      </c>
      <c r="G26" s="26" t="s">
        <v>113</v>
      </c>
      <c r="H26" s="26" t="s">
        <v>113</v>
      </c>
      <c r="I26" s="26" t="s">
        <v>113</v>
      </c>
      <c r="J26" s="26" t="s">
        <v>113</v>
      </c>
      <c r="K26" s="30" t="s">
        <v>113</v>
      </c>
      <c r="L26" s="30" t="s">
        <v>113</v>
      </c>
      <c r="M26" s="30" t="s">
        <v>113</v>
      </c>
      <c r="N26" s="30" t="s">
        <v>113</v>
      </c>
      <c r="O26" s="30" t="s">
        <v>113</v>
      </c>
      <c r="P26" s="30" t="s">
        <v>113</v>
      </c>
      <c r="Q26" s="30" t="s">
        <v>113</v>
      </c>
      <c r="R26" s="30" t="s">
        <v>113</v>
      </c>
      <c r="S26" s="30" t="s">
        <v>113</v>
      </c>
      <c r="T26" s="30" t="s">
        <v>113</v>
      </c>
      <c r="U26" s="30">
        <v>5</v>
      </c>
      <c r="V26" s="30">
        <v>2</v>
      </c>
      <c r="W26" s="30" t="s">
        <v>113</v>
      </c>
      <c r="X26" s="30">
        <v>7</v>
      </c>
      <c r="Y26" s="30">
        <v>14</v>
      </c>
      <c r="Z26" s="30">
        <v>6</v>
      </c>
      <c r="AA26" s="30">
        <v>20</v>
      </c>
      <c r="AB26" s="30" t="s">
        <v>567</v>
      </c>
      <c r="AC26" s="30" t="s">
        <v>567</v>
      </c>
      <c r="AD26" s="30" t="s">
        <v>567</v>
      </c>
      <c r="AE26" s="30">
        <v>5</v>
      </c>
      <c r="AF26" s="30">
        <v>2</v>
      </c>
      <c r="AG26" s="30" t="s">
        <v>113</v>
      </c>
      <c r="AH26" s="133">
        <f t="shared" si="1"/>
        <v>7</v>
      </c>
      <c r="AI26" s="30">
        <v>14</v>
      </c>
      <c r="AJ26" s="30">
        <v>6</v>
      </c>
      <c r="AK26" s="30">
        <f t="shared" si="3"/>
        <v>20</v>
      </c>
      <c r="AL26" s="30" t="s">
        <v>567</v>
      </c>
      <c r="AM26" s="30" t="s">
        <v>567</v>
      </c>
      <c r="AN26" s="30" t="s">
        <v>567</v>
      </c>
      <c r="AO26" s="30">
        <v>1580</v>
      </c>
      <c r="AP26" s="30" t="s">
        <v>567</v>
      </c>
      <c r="AQ26" s="30" t="s">
        <v>567</v>
      </c>
      <c r="AR26" s="30" t="s">
        <v>567</v>
      </c>
      <c r="AS26" s="30" t="s">
        <v>567</v>
      </c>
      <c r="AT26" s="22" t="s">
        <v>113</v>
      </c>
      <c r="AU26" s="22" t="s">
        <v>113</v>
      </c>
      <c r="AV26" s="22" t="s">
        <v>113</v>
      </c>
      <c r="AW26" s="22" t="s">
        <v>113</v>
      </c>
      <c r="AX26" s="22" t="s">
        <v>113</v>
      </c>
      <c r="AY26" s="22" t="s">
        <v>113</v>
      </c>
      <c r="AZ26" s="22" t="s">
        <v>113</v>
      </c>
      <c r="BA26" s="22" t="s">
        <v>113</v>
      </c>
    </row>
    <row r="27" spans="1:53" x14ac:dyDescent="0.35">
      <c r="A27" s="26" t="s">
        <v>61</v>
      </c>
      <c r="B27" s="26" t="s">
        <v>113</v>
      </c>
      <c r="C27" s="26" t="s">
        <v>113</v>
      </c>
      <c r="D27" s="26" t="s">
        <v>113</v>
      </c>
      <c r="E27" s="26" t="s">
        <v>113</v>
      </c>
      <c r="F27" s="26" t="s">
        <v>113</v>
      </c>
      <c r="G27" s="26" t="s">
        <v>113</v>
      </c>
      <c r="H27" s="26" t="s">
        <v>113</v>
      </c>
      <c r="I27" s="26" t="s">
        <v>113</v>
      </c>
      <c r="J27" s="26" t="s">
        <v>113</v>
      </c>
      <c r="K27" s="30" t="s">
        <v>113</v>
      </c>
      <c r="L27" s="30" t="s">
        <v>113</v>
      </c>
      <c r="M27" s="30" t="s">
        <v>113</v>
      </c>
      <c r="N27" s="30" t="s">
        <v>113</v>
      </c>
      <c r="O27" s="30" t="s">
        <v>113</v>
      </c>
      <c r="P27" s="30" t="s">
        <v>113</v>
      </c>
      <c r="Q27" s="30" t="s">
        <v>113</v>
      </c>
      <c r="R27" s="30" t="s">
        <v>113</v>
      </c>
      <c r="S27" s="30" t="s">
        <v>113</v>
      </c>
      <c r="T27" s="26" t="s">
        <v>113</v>
      </c>
      <c r="U27" s="30" t="s">
        <v>113</v>
      </c>
      <c r="V27" s="30">
        <v>1</v>
      </c>
      <c r="W27" s="30">
        <v>1</v>
      </c>
      <c r="X27" s="30">
        <v>2</v>
      </c>
      <c r="Y27" s="30">
        <v>1</v>
      </c>
      <c r="Z27" s="30">
        <v>2</v>
      </c>
      <c r="AA27" s="30">
        <v>3</v>
      </c>
      <c r="AB27" s="30">
        <v>40</v>
      </c>
      <c r="AC27" s="30">
        <v>30</v>
      </c>
      <c r="AD27" s="30">
        <f t="shared" si="0"/>
        <v>70</v>
      </c>
      <c r="AE27" s="30" t="s">
        <v>113</v>
      </c>
      <c r="AF27" s="30">
        <v>1</v>
      </c>
      <c r="AG27" s="26">
        <v>1</v>
      </c>
      <c r="AH27" s="133">
        <f t="shared" si="1"/>
        <v>2</v>
      </c>
      <c r="AI27" s="30">
        <v>1</v>
      </c>
      <c r="AJ27" s="30">
        <v>2</v>
      </c>
      <c r="AK27" s="30">
        <f t="shared" si="3"/>
        <v>3</v>
      </c>
      <c r="AL27" s="30">
        <v>40</v>
      </c>
      <c r="AM27" s="30">
        <v>30</v>
      </c>
      <c r="AN27" s="30">
        <f t="shared" si="2"/>
        <v>70</v>
      </c>
      <c r="AO27" s="30">
        <v>421</v>
      </c>
      <c r="AP27" s="30">
        <v>9.3000000000000007</v>
      </c>
      <c r="AQ27" s="30">
        <v>7.3</v>
      </c>
      <c r="AR27" s="30">
        <v>8.3000000000000007</v>
      </c>
      <c r="AS27" s="30">
        <v>35</v>
      </c>
      <c r="AT27" s="22" t="s">
        <v>113</v>
      </c>
      <c r="AU27" s="22" t="s">
        <v>113</v>
      </c>
      <c r="AV27" s="22" t="s">
        <v>113</v>
      </c>
      <c r="AW27" s="22" t="s">
        <v>113</v>
      </c>
      <c r="AX27" s="22" t="s">
        <v>113</v>
      </c>
      <c r="AY27" s="22" t="s">
        <v>113</v>
      </c>
      <c r="AZ27" s="22" t="s">
        <v>113</v>
      </c>
      <c r="BA27" s="22" t="s">
        <v>113</v>
      </c>
    </row>
    <row r="28" spans="1:53" x14ac:dyDescent="0.35">
      <c r="A28" s="26" t="s">
        <v>62</v>
      </c>
      <c r="B28" s="26" t="s">
        <v>113</v>
      </c>
      <c r="C28" s="26" t="s">
        <v>113</v>
      </c>
      <c r="D28" s="26" t="s">
        <v>113</v>
      </c>
      <c r="E28" s="26" t="s">
        <v>113</v>
      </c>
      <c r="F28" s="26" t="s">
        <v>113</v>
      </c>
      <c r="G28" s="26" t="s">
        <v>113</v>
      </c>
      <c r="H28" s="26" t="s">
        <v>113</v>
      </c>
      <c r="I28" s="26" t="s">
        <v>113</v>
      </c>
      <c r="J28" s="26" t="s">
        <v>113</v>
      </c>
      <c r="K28" s="30">
        <v>1</v>
      </c>
      <c r="L28" s="30">
        <v>1</v>
      </c>
      <c r="M28" s="30" t="s">
        <v>113</v>
      </c>
      <c r="N28" s="30">
        <v>2</v>
      </c>
      <c r="O28" s="30">
        <v>11</v>
      </c>
      <c r="P28" s="30">
        <v>2</v>
      </c>
      <c r="Q28" s="30">
        <v>13</v>
      </c>
      <c r="R28" s="30">
        <v>198</v>
      </c>
      <c r="S28" s="30">
        <v>249</v>
      </c>
      <c r="T28" s="30">
        <v>447</v>
      </c>
      <c r="U28" s="30">
        <v>6</v>
      </c>
      <c r="V28" s="30">
        <v>6</v>
      </c>
      <c r="W28" s="30">
        <v>17</v>
      </c>
      <c r="X28" s="30">
        <v>29</v>
      </c>
      <c r="Y28" s="30">
        <v>11</v>
      </c>
      <c r="Z28" s="30">
        <v>31</v>
      </c>
      <c r="AA28" s="30">
        <v>42</v>
      </c>
      <c r="AB28" s="30">
        <v>1415</v>
      </c>
      <c r="AC28" s="30">
        <v>1167</v>
      </c>
      <c r="AD28" s="30">
        <f t="shared" si="0"/>
        <v>2582</v>
      </c>
      <c r="AE28" s="30">
        <v>7</v>
      </c>
      <c r="AF28" s="30">
        <v>7</v>
      </c>
      <c r="AG28" s="30">
        <v>17</v>
      </c>
      <c r="AH28" s="133">
        <f t="shared" si="1"/>
        <v>31</v>
      </c>
      <c r="AI28" s="30">
        <v>22</v>
      </c>
      <c r="AJ28" s="30">
        <v>33</v>
      </c>
      <c r="AK28" s="30">
        <f t="shared" si="3"/>
        <v>55</v>
      </c>
      <c r="AL28" s="30">
        <v>1613</v>
      </c>
      <c r="AM28" s="30">
        <v>1416</v>
      </c>
      <c r="AN28" s="30">
        <f t="shared" si="2"/>
        <v>3029</v>
      </c>
      <c r="AO28" s="30">
        <v>1700</v>
      </c>
      <c r="AP28" s="30">
        <v>5.6</v>
      </c>
      <c r="AQ28" s="30">
        <v>5.8</v>
      </c>
      <c r="AR28" s="30">
        <v>5.7</v>
      </c>
      <c r="AS28" s="30">
        <v>98</v>
      </c>
      <c r="AT28" s="22" t="s">
        <v>113</v>
      </c>
      <c r="AU28" s="22" t="s">
        <v>113</v>
      </c>
      <c r="AV28" s="22" t="s">
        <v>113</v>
      </c>
      <c r="AW28" s="22" t="s">
        <v>113</v>
      </c>
      <c r="AX28" s="22" t="s">
        <v>113</v>
      </c>
      <c r="AY28" s="22" t="s">
        <v>113</v>
      </c>
      <c r="AZ28" s="22" t="s">
        <v>113</v>
      </c>
      <c r="BA28" s="22" t="s">
        <v>113</v>
      </c>
    </row>
    <row r="29" spans="1:53" x14ac:dyDescent="0.35">
      <c r="A29" s="30"/>
      <c r="B29" s="26"/>
      <c r="C29" s="26"/>
      <c r="D29" s="26"/>
      <c r="E29" s="26"/>
      <c r="F29" s="26"/>
      <c r="G29" s="26"/>
      <c r="H29" s="26"/>
      <c r="I29" s="26"/>
      <c r="J29" s="26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133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22"/>
      <c r="AU29" s="22"/>
      <c r="AV29" s="22"/>
      <c r="AW29" s="22"/>
      <c r="AX29" s="22"/>
      <c r="AY29" s="22"/>
      <c r="AZ29" s="22"/>
      <c r="BA29" s="22"/>
    </row>
    <row r="30" spans="1:53" x14ac:dyDescent="0.35">
      <c r="A30" s="39" t="s">
        <v>71</v>
      </c>
      <c r="B30" s="26"/>
      <c r="C30" s="26"/>
      <c r="D30" s="26"/>
      <c r="E30" s="26"/>
      <c r="F30" s="26"/>
      <c r="G30" s="26"/>
      <c r="H30" s="26"/>
      <c r="I30" s="26"/>
      <c r="J30" s="26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133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22"/>
      <c r="AU30" s="22"/>
      <c r="AV30" s="22"/>
      <c r="AW30" s="22"/>
      <c r="AX30" s="22"/>
      <c r="AY30" s="22"/>
      <c r="AZ30" s="22"/>
      <c r="BA30" s="22"/>
    </row>
    <row r="31" spans="1:53" ht="43.5" x14ac:dyDescent="0.35">
      <c r="A31" s="26" t="s">
        <v>72</v>
      </c>
      <c r="B31" s="26" t="s">
        <v>113</v>
      </c>
      <c r="C31" s="26" t="s">
        <v>113</v>
      </c>
      <c r="D31" s="26" t="s">
        <v>113</v>
      </c>
      <c r="E31" s="26" t="s">
        <v>113</v>
      </c>
      <c r="F31" s="26" t="s">
        <v>113</v>
      </c>
      <c r="G31" s="26" t="s">
        <v>113</v>
      </c>
      <c r="H31" s="26" t="s">
        <v>113</v>
      </c>
      <c r="I31" s="26" t="s">
        <v>113</v>
      </c>
      <c r="J31" s="26" t="s">
        <v>113</v>
      </c>
      <c r="K31" s="30">
        <v>3</v>
      </c>
      <c r="L31" s="30">
        <v>2</v>
      </c>
      <c r="M31" s="30" t="s">
        <v>113</v>
      </c>
      <c r="N31" s="30">
        <v>5</v>
      </c>
      <c r="O31" s="30" t="s">
        <v>567</v>
      </c>
      <c r="P31" s="30" t="s">
        <v>567</v>
      </c>
      <c r="Q31" s="30" t="s">
        <v>567</v>
      </c>
      <c r="R31" s="30" t="s">
        <v>567</v>
      </c>
      <c r="S31" s="30" t="s">
        <v>567</v>
      </c>
      <c r="T31" s="30" t="s">
        <v>567</v>
      </c>
      <c r="U31" s="30">
        <v>2</v>
      </c>
      <c r="V31" s="30">
        <v>4</v>
      </c>
      <c r="W31" s="30">
        <v>15</v>
      </c>
      <c r="X31" s="30">
        <v>21</v>
      </c>
      <c r="Y31" s="30" t="s">
        <v>567</v>
      </c>
      <c r="Z31" s="30" t="s">
        <v>567</v>
      </c>
      <c r="AA31" s="30">
        <v>57</v>
      </c>
      <c r="AB31" s="30">
        <v>930</v>
      </c>
      <c r="AC31" s="14">
        <v>846</v>
      </c>
      <c r="AD31" s="30">
        <f t="shared" si="0"/>
        <v>1776</v>
      </c>
      <c r="AE31" s="30">
        <v>5</v>
      </c>
      <c r="AF31" s="30">
        <v>6</v>
      </c>
      <c r="AG31" s="30">
        <v>15</v>
      </c>
      <c r="AH31" s="133">
        <f t="shared" si="1"/>
        <v>26</v>
      </c>
      <c r="AI31" s="30" t="s">
        <v>567</v>
      </c>
      <c r="AJ31" s="30" t="s">
        <v>567</v>
      </c>
      <c r="AK31" s="30" t="s">
        <v>970</v>
      </c>
      <c r="AL31" s="30">
        <v>930</v>
      </c>
      <c r="AM31" s="30">
        <v>846</v>
      </c>
      <c r="AN31" s="30">
        <f t="shared" si="2"/>
        <v>1776</v>
      </c>
      <c r="AO31" s="30">
        <v>2625</v>
      </c>
      <c r="AP31" s="30">
        <v>2.5</v>
      </c>
      <c r="AQ31" s="30">
        <v>2.8</v>
      </c>
      <c r="AR31" s="30">
        <v>2.6</v>
      </c>
      <c r="AS31" s="30">
        <v>68</v>
      </c>
      <c r="AT31" s="22" t="s">
        <v>113</v>
      </c>
      <c r="AU31" s="22" t="s">
        <v>113</v>
      </c>
      <c r="AV31" s="22" t="s">
        <v>113</v>
      </c>
      <c r="AW31" s="22" t="s">
        <v>113</v>
      </c>
      <c r="AX31" s="22" t="s">
        <v>113</v>
      </c>
      <c r="AY31" s="22" t="s">
        <v>113</v>
      </c>
      <c r="AZ31" s="22" t="s">
        <v>113</v>
      </c>
      <c r="BA31" s="22" t="s">
        <v>113</v>
      </c>
    </row>
    <row r="32" spans="1:53" x14ac:dyDescent="0.35">
      <c r="A32" s="26" t="s">
        <v>73</v>
      </c>
      <c r="B32" s="26" t="s">
        <v>113</v>
      </c>
      <c r="C32" s="26" t="s">
        <v>113</v>
      </c>
      <c r="D32" s="26" t="s">
        <v>113</v>
      </c>
      <c r="E32" s="26" t="s">
        <v>113</v>
      </c>
      <c r="F32" s="26" t="s">
        <v>113</v>
      </c>
      <c r="G32" s="26" t="s">
        <v>113</v>
      </c>
      <c r="H32" s="26" t="s">
        <v>113</v>
      </c>
      <c r="I32" s="26" t="s">
        <v>113</v>
      </c>
      <c r="J32" s="26" t="s">
        <v>113</v>
      </c>
      <c r="K32" s="30" t="s">
        <v>113</v>
      </c>
      <c r="L32" s="30">
        <v>1</v>
      </c>
      <c r="M32" s="30" t="s">
        <v>113</v>
      </c>
      <c r="N32" s="30">
        <v>1</v>
      </c>
      <c r="O32" s="30">
        <v>4</v>
      </c>
      <c r="P32" s="30">
        <v>7</v>
      </c>
      <c r="Q32" s="30">
        <v>11</v>
      </c>
      <c r="R32" s="30" t="s">
        <v>113</v>
      </c>
      <c r="S32" s="30">
        <v>250</v>
      </c>
      <c r="T32" s="30">
        <v>250</v>
      </c>
      <c r="U32" s="30">
        <v>3</v>
      </c>
      <c r="V32" s="30" t="s">
        <v>113</v>
      </c>
      <c r="W32" s="30" t="s">
        <v>113</v>
      </c>
      <c r="X32" s="30">
        <v>3</v>
      </c>
      <c r="Y32" s="30">
        <v>7</v>
      </c>
      <c r="Z32" s="30">
        <v>3</v>
      </c>
      <c r="AA32" s="30">
        <v>10</v>
      </c>
      <c r="AB32" s="30">
        <v>350</v>
      </c>
      <c r="AC32" s="30" t="s">
        <v>113</v>
      </c>
      <c r="AD32" s="30">
        <f t="shared" si="0"/>
        <v>350</v>
      </c>
      <c r="AE32" s="30">
        <v>3</v>
      </c>
      <c r="AF32" s="30">
        <v>1</v>
      </c>
      <c r="AG32" s="30" t="s">
        <v>113</v>
      </c>
      <c r="AH32" s="133">
        <f t="shared" si="1"/>
        <v>4</v>
      </c>
      <c r="AI32" s="30">
        <v>11</v>
      </c>
      <c r="AJ32" s="30">
        <v>10</v>
      </c>
      <c r="AK32" s="30">
        <f t="shared" si="3"/>
        <v>21</v>
      </c>
      <c r="AL32" s="30">
        <v>350</v>
      </c>
      <c r="AM32" s="30">
        <v>250</v>
      </c>
      <c r="AN32" s="30">
        <f t="shared" si="2"/>
        <v>600</v>
      </c>
      <c r="AO32" s="30">
        <v>2289</v>
      </c>
      <c r="AP32" s="30">
        <v>6.8</v>
      </c>
      <c r="AQ32" s="30">
        <v>6.2</v>
      </c>
      <c r="AR32" s="30">
        <v>6.5</v>
      </c>
      <c r="AS32" s="30">
        <v>150</v>
      </c>
      <c r="AT32" s="22" t="s">
        <v>113</v>
      </c>
      <c r="AU32" s="22" t="s">
        <v>113</v>
      </c>
      <c r="AV32" s="22" t="s">
        <v>113</v>
      </c>
      <c r="AW32" s="22" t="s">
        <v>113</v>
      </c>
      <c r="AX32" s="22" t="s">
        <v>113</v>
      </c>
      <c r="AY32" s="22" t="s">
        <v>113</v>
      </c>
      <c r="AZ32" s="22" t="s">
        <v>113</v>
      </c>
      <c r="BA32" s="22" t="s">
        <v>113</v>
      </c>
    </row>
    <row r="33" spans="1:53" x14ac:dyDescent="0.35">
      <c r="A33" s="26" t="s">
        <v>74</v>
      </c>
      <c r="B33" s="26" t="s">
        <v>113</v>
      </c>
      <c r="C33" s="26" t="s">
        <v>113</v>
      </c>
      <c r="D33" s="26" t="s">
        <v>113</v>
      </c>
      <c r="E33" s="26" t="s">
        <v>113</v>
      </c>
      <c r="F33" s="26" t="s">
        <v>113</v>
      </c>
      <c r="G33" s="26" t="s">
        <v>113</v>
      </c>
      <c r="H33" s="26" t="s">
        <v>113</v>
      </c>
      <c r="I33" s="26" t="s">
        <v>113</v>
      </c>
      <c r="J33" s="26" t="s">
        <v>113</v>
      </c>
      <c r="K33" s="30">
        <v>1</v>
      </c>
      <c r="L33" s="30">
        <v>1</v>
      </c>
      <c r="M33" s="30" t="s">
        <v>113</v>
      </c>
      <c r="N33" s="30">
        <v>2</v>
      </c>
      <c r="O33" s="30" t="s">
        <v>567</v>
      </c>
      <c r="P33" s="30" t="s">
        <v>567</v>
      </c>
      <c r="Q33" s="30" t="s">
        <v>567</v>
      </c>
      <c r="R33" s="30">
        <v>177</v>
      </c>
      <c r="S33" s="30">
        <v>182</v>
      </c>
      <c r="T33" s="30">
        <v>359</v>
      </c>
      <c r="U33" s="30" t="s">
        <v>567</v>
      </c>
      <c r="V33" s="30" t="s">
        <v>567</v>
      </c>
      <c r="W33" s="30" t="s">
        <v>567</v>
      </c>
      <c r="X33" s="30">
        <v>8</v>
      </c>
      <c r="Y33" s="30" t="s">
        <v>567</v>
      </c>
      <c r="Z33" s="30" t="s">
        <v>567</v>
      </c>
      <c r="AA33" s="30" t="s">
        <v>567</v>
      </c>
      <c r="AB33" s="30">
        <v>382</v>
      </c>
      <c r="AC33" s="30">
        <v>215</v>
      </c>
      <c r="AD33" s="30">
        <f t="shared" si="0"/>
        <v>597</v>
      </c>
      <c r="AE33" s="30" t="s">
        <v>374</v>
      </c>
      <c r="AF33" s="30" t="s">
        <v>374</v>
      </c>
      <c r="AG33" s="30" t="s">
        <v>374</v>
      </c>
      <c r="AH33" s="133">
        <v>10</v>
      </c>
      <c r="AI33" s="30" t="s">
        <v>567</v>
      </c>
      <c r="AJ33" s="30" t="s">
        <v>567</v>
      </c>
      <c r="AK33" s="30" t="s">
        <v>567</v>
      </c>
      <c r="AL33" s="30">
        <v>559</v>
      </c>
      <c r="AM33" s="30">
        <v>397</v>
      </c>
      <c r="AN33" s="30">
        <f t="shared" si="2"/>
        <v>956</v>
      </c>
      <c r="AO33" s="30">
        <v>1063</v>
      </c>
      <c r="AP33" s="30">
        <v>10.8</v>
      </c>
      <c r="AQ33" s="30">
        <v>7.3</v>
      </c>
      <c r="AR33" s="30">
        <v>9</v>
      </c>
      <c r="AS33" s="30">
        <v>96</v>
      </c>
      <c r="AT33" s="22" t="s">
        <v>113</v>
      </c>
      <c r="AU33" s="22" t="s">
        <v>113</v>
      </c>
      <c r="AV33" s="22" t="s">
        <v>113</v>
      </c>
      <c r="AW33" s="22" t="s">
        <v>113</v>
      </c>
      <c r="AX33" s="22" t="s">
        <v>113</v>
      </c>
      <c r="AY33" s="22" t="s">
        <v>113</v>
      </c>
      <c r="AZ33" s="22" t="s">
        <v>113</v>
      </c>
      <c r="BA33" s="22" t="s">
        <v>113</v>
      </c>
    </row>
    <row r="34" spans="1:53" x14ac:dyDescent="0.35">
      <c r="A34" s="26" t="s">
        <v>75</v>
      </c>
      <c r="B34" s="26" t="s">
        <v>113</v>
      </c>
      <c r="C34" s="26" t="s">
        <v>113</v>
      </c>
      <c r="D34" s="26" t="s">
        <v>113</v>
      </c>
      <c r="E34" s="26" t="s">
        <v>113</v>
      </c>
      <c r="F34" s="26" t="s">
        <v>113</v>
      </c>
      <c r="G34" s="26" t="s">
        <v>113</v>
      </c>
      <c r="H34" s="26" t="s">
        <v>113</v>
      </c>
      <c r="I34" s="26" t="s">
        <v>113</v>
      </c>
      <c r="J34" s="26" t="s">
        <v>113</v>
      </c>
      <c r="K34" s="30" t="s">
        <v>113</v>
      </c>
      <c r="L34" s="30" t="s">
        <v>113</v>
      </c>
      <c r="M34" s="30" t="s">
        <v>113</v>
      </c>
      <c r="N34" s="30" t="s">
        <v>113</v>
      </c>
      <c r="O34" s="30" t="s">
        <v>113</v>
      </c>
      <c r="P34" s="30" t="s">
        <v>113</v>
      </c>
      <c r="Q34" s="30" t="s">
        <v>113</v>
      </c>
      <c r="R34" s="30" t="s">
        <v>113</v>
      </c>
      <c r="S34" s="30" t="s">
        <v>113</v>
      </c>
      <c r="T34" s="30" t="s">
        <v>113</v>
      </c>
      <c r="U34" s="30">
        <v>3</v>
      </c>
      <c r="V34" s="30">
        <v>2</v>
      </c>
      <c r="W34" s="30">
        <v>1</v>
      </c>
      <c r="X34" s="30">
        <v>6</v>
      </c>
      <c r="Y34" s="30">
        <v>10</v>
      </c>
      <c r="Z34" s="30">
        <v>13</v>
      </c>
      <c r="AA34" s="30">
        <v>23</v>
      </c>
      <c r="AB34" s="30">
        <v>425</v>
      </c>
      <c r="AC34" s="30">
        <v>438</v>
      </c>
      <c r="AD34" s="30">
        <f t="shared" si="0"/>
        <v>863</v>
      </c>
      <c r="AE34" s="30">
        <v>3</v>
      </c>
      <c r="AF34" s="30">
        <v>2</v>
      </c>
      <c r="AG34" s="30">
        <v>1</v>
      </c>
      <c r="AH34" s="133">
        <f t="shared" si="1"/>
        <v>6</v>
      </c>
      <c r="AI34" s="30">
        <v>10</v>
      </c>
      <c r="AJ34" s="30">
        <v>13</v>
      </c>
      <c r="AK34" s="30">
        <f t="shared" si="3"/>
        <v>23</v>
      </c>
      <c r="AL34" s="30">
        <v>425</v>
      </c>
      <c r="AM34" s="30">
        <v>438</v>
      </c>
      <c r="AN34" s="30">
        <f t="shared" si="2"/>
        <v>863</v>
      </c>
      <c r="AO34" s="30">
        <v>2322</v>
      </c>
      <c r="AP34" s="30">
        <v>6.7</v>
      </c>
      <c r="AQ34" s="30">
        <v>5.7</v>
      </c>
      <c r="AR34" s="30">
        <v>6.2</v>
      </c>
      <c r="AS34" s="30">
        <v>144</v>
      </c>
      <c r="AT34" s="22" t="s">
        <v>113</v>
      </c>
      <c r="AU34" s="22" t="s">
        <v>113</v>
      </c>
      <c r="AV34" s="22" t="s">
        <v>113</v>
      </c>
      <c r="AW34" s="22" t="s">
        <v>113</v>
      </c>
      <c r="AX34" s="22" t="s">
        <v>113</v>
      </c>
      <c r="AY34" s="22" t="s">
        <v>113</v>
      </c>
      <c r="AZ34" s="22" t="s">
        <v>113</v>
      </c>
      <c r="BA34" s="22" t="s">
        <v>113</v>
      </c>
    </row>
    <row r="35" spans="1:53" x14ac:dyDescent="0.35">
      <c r="A35" s="26" t="s">
        <v>76</v>
      </c>
      <c r="B35" s="26" t="s">
        <v>113</v>
      </c>
      <c r="C35" s="26" t="s">
        <v>113</v>
      </c>
      <c r="D35" s="26" t="s">
        <v>113</v>
      </c>
      <c r="E35" s="26" t="s">
        <v>113</v>
      </c>
      <c r="F35" s="26" t="s">
        <v>113</v>
      </c>
      <c r="G35" s="26" t="s">
        <v>113</v>
      </c>
      <c r="H35" s="26" t="s">
        <v>113</v>
      </c>
      <c r="I35" s="26" t="s">
        <v>113</v>
      </c>
      <c r="J35" s="26" t="s">
        <v>113</v>
      </c>
      <c r="K35" s="30" t="s">
        <v>113</v>
      </c>
      <c r="L35" s="30">
        <v>1</v>
      </c>
      <c r="M35" s="30" t="s">
        <v>113</v>
      </c>
      <c r="N35" s="30">
        <v>1</v>
      </c>
      <c r="O35" s="30">
        <v>4</v>
      </c>
      <c r="P35" s="30">
        <v>10</v>
      </c>
      <c r="Q35" s="30">
        <v>14</v>
      </c>
      <c r="R35" s="30" t="s">
        <v>113</v>
      </c>
      <c r="S35" s="30">
        <v>245</v>
      </c>
      <c r="T35" s="30">
        <v>245</v>
      </c>
      <c r="U35" s="30">
        <v>3</v>
      </c>
      <c r="V35" s="30">
        <v>1</v>
      </c>
      <c r="W35" s="30">
        <v>2</v>
      </c>
      <c r="X35" s="30">
        <v>6</v>
      </c>
      <c r="Y35" s="30">
        <v>4</v>
      </c>
      <c r="Z35" s="30">
        <v>16</v>
      </c>
      <c r="AA35" s="30">
        <v>20</v>
      </c>
      <c r="AB35" s="30">
        <v>545</v>
      </c>
      <c r="AC35" s="30">
        <v>284</v>
      </c>
      <c r="AD35" s="30">
        <f t="shared" si="0"/>
        <v>829</v>
      </c>
      <c r="AE35" s="30">
        <v>3</v>
      </c>
      <c r="AF35" s="30">
        <v>2</v>
      </c>
      <c r="AG35" s="30">
        <v>2</v>
      </c>
      <c r="AH35" s="133">
        <f t="shared" si="1"/>
        <v>7</v>
      </c>
      <c r="AI35" s="30">
        <v>8</v>
      </c>
      <c r="AJ35" s="30">
        <v>26</v>
      </c>
      <c r="AK35" s="30">
        <f t="shared" si="3"/>
        <v>34</v>
      </c>
      <c r="AL35" s="30">
        <v>545</v>
      </c>
      <c r="AM35" s="30">
        <v>529</v>
      </c>
      <c r="AN35" s="30">
        <f t="shared" si="2"/>
        <v>1074</v>
      </c>
      <c r="AO35" s="30">
        <v>2009</v>
      </c>
      <c r="AP35" s="30">
        <v>8</v>
      </c>
      <c r="AQ35" s="30">
        <v>7.3</v>
      </c>
      <c r="AR35" s="30">
        <v>7.6</v>
      </c>
      <c r="AS35" s="30">
        <v>153</v>
      </c>
      <c r="AT35" s="22" t="s">
        <v>113</v>
      </c>
      <c r="AU35" s="22" t="s">
        <v>113</v>
      </c>
      <c r="AV35" s="22" t="s">
        <v>113</v>
      </c>
      <c r="AW35" s="22" t="s">
        <v>113</v>
      </c>
      <c r="AX35" s="22" t="s">
        <v>113</v>
      </c>
      <c r="AY35" s="22" t="s">
        <v>113</v>
      </c>
      <c r="AZ35" s="22" t="s">
        <v>113</v>
      </c>
      <c r="BA35" s="22" t="s">
        <v>113</v>
      </c>
    </row>
    <row r="36" spans="1:53" x14ac:dyDescent="0.35">
      <c r="A36" s="26" t="s">
        <v>77</v>
      </c>
      <c r="B36" s="26" t="s">
        <v>113</v>
      </c>
      <c r="C36" s="26" t="s">
        <v>113</v>
      </c>
      <c r="D36" s="26" t="s">
        <v>113</v>
      </c>
      <c r="E36" s="26" t="s">
        <v>113</v>
      </c>
      <c r="F36" s="26" t="s">
        <v>113</v>
      </c>
      <c r="G36" s="26" t="s">
        <v>113</v>
      </c>
      <c r="H36" s="26" t="s">
        <v>113</v>
      </c>
      <c r="I36" s="26" t="s">
        <v>113</v>
      </c>
      <c r="J36" s="26" t="s">
        <v>113</v>
      </c>
      <c r="K36" s="30" t="s">
        <v>113</v>
      </c>
      <c r="L36" s="30" t="s">
        <v>113</v>
      </c>
      <c r="M36" s="30" t="s">
        <v>113</v>
      </c>
      <c r="N36" s="30" t="s">
        <v>113</v>
      </c>
      <c r="O36" s="30" t="s">
        <v>113</v>
      </c>
      <c r="P36" s="30" t="s">
        <v>113</v>
      </c>
      <c r="Q36" s="30" t="s">
        <v>113</v>
      </c>
      <c r="R36" s="30" t="s">
        <v>113</v>
      </c>
      <c r="S36" s="30" t="s">
        <v>113</v>
      </c>
      <c r="T36" s="30" t="s">
        <v>113</v>
      </c>
      <c r="U36" s="30" t="s">
        <v>113</v>
      </c>
      <c r="V36" s="30" t="s">
        <v>113</v>
      </c>
      <c r="W36" s="30">
        <v>1</v>
      </c>
      <c r="X36" s="30">
        <v>1</v>
      </c>
      <c r="Y36" s="30" t="s">
        <v>113</v>
      </c>
      <c r="Z36" s="30" t="s">
        <v>567</v>
      </c>
      <c r="AA36" s="30" t="s">
        <v>567</v>
      </c>
      <c r="AB36" s="30" t="s">
        <v>567</v>
      </c>
      <c r="AC36" s="30" t="s">
        <v>567</v>
      </c>
      <c r="AD36" s="30" t="s">
        <v>567</v>
      </c>
      <c r="AE36" s="30" t="s">
        <v>113</v>
      </c>
      <c r="AF36" s="30" t="s">
        <v>113</v>
      </c>
      <c r="AG36" s="26">
        <v>1</v>
      </c>
      <c r="AH36" s="133">
        <f t="shared" si="1"/>
        <v>1</v>
      </c>
      <c r="AI36" s="30" t="s">
        <v>113</v>
      </c>
      <c r="AJ36" s="30" t="s">
        <v>567</v>
      </c>
      <c r="AK36" s="26" t="s">
        <v>567</v>
      </c>
      <c r="AL36" s="30" t="s">
        <v>567</v>
      </c>
      <c r="AM36" s="30" t="s">
        <v>567</v>
      </c>
      <c r="AN36" s="30" t="s">
        <v>567</v>
      </c>
      <c r="AO36" s="30">
        <v>136</v>
      </c>
      <c r="AP36" s="30" t="s">
        <v>567</v>
      </c>
      <c r="AQ36" s="30" t="s">
        <v>567</v>
      </c>
      <c r="AR36" s="30" t="s">
        <v>567</v>
      </c>
      <c r="AS36" s="30" t="s">
        <v>567</v>
      </c>
      <c r="AT36" s="22" t="s">
        <v>113</v>
      </c>
      <c r="AU36" s="22" t="s">
        <v>113</v>
      </c>
      <c r="AV36" s="22" t="s">
        <v>113</v>
      </c>
      <c r="AW36" s="22" t="s">
        <v>113</v>
      </c>
      <c r="AX36" s="22" t="s">
        <v>113</v>
      </c>
      <c r="AY36" s="22" t="s">
        <v>113</v>
      </c>
      <c r="AZ36" s="22" t="s">
        <v>113</v>
      </c>
      <c r="BA36" s="22" t="s">
        <v>113</v>
      </c>
    </row>
    <row r="37" spans="1:53" x14ac:dyDescent="0.35">
      <c r="A37" s="30"/>
      <c r="B37" s="26"/>
      <c r="C37" s="26"/>
      <c r="D37" s="26"/>
      <c r="E37" s="26"/>
      <c r="F37" s="26"/>
      <c r="G37" s="26"/>
      <c r="H37" s="26"/>
      <c r="I37" s="26"/>
      <c r="J37" s="26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>
        <f t="shared" si="0"/>
        <v>0</v>
      </c>
      <c r="AE37" s="30"/>
      <c r="AF37" s="30"/>
      <c r="AG37" s="30"/>
      <c r="AH37" s="133">
        <f t="shared" si="1"/>
        <v>0</v>
      </c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22"/>
      <c r="AU37" s="22"/>
      <c r="AV37" s="22"/>
      <c r="AW37" s="22"/>
      <c r="AX37" s="22"/>
      <c r="AY37" s="22"/>
      <c r="AZ37" s="22"/>
      <c r="BA37" s="22"/>
    </row>
    <row r="38" spans="1:53" ht="29" x14ac:dyDescent="0.35">
      <c r="A38" s="39" t="s">
        <v>1029</v>
      </c>
      <c r="B38" s="26"/>
      <c r="C38" s="26"/>
      <c r="D38" s="26"/>
      <c r="E38" s="26"/>
      <c r="F38" s="26"/>
      <c r="G38" s="26"/>
      <c r="H38" s="26"/>
      <c r="I38" s="26"/>
      <c r="J38" s="26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>
        <f t="shared" si="0"/>
        <v>0</v>
      </c>
      <c r="AE38" s="30"/>
      <c r="AF38" s="30"/>
      <c r="AG38" s="30"/>
      <c r="AH38" s="133">
        <f t="shared" si="1"/>
        <v>0</v>
      </c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22"/>
      <c r="AU38" s="22"/>
      <c r="AV38" s="22"/>
      <c r="AW38" s="22"/>
      <c r="AX38" s="22"/>
      <c r="AY38" s="22"/>
      <c r="AZ38" s="22"/>
      <c r="BA38" s="22"/>
    </row>
    <row r="39" spans="1:53" ht="72.5" x14ac:dyDescent="0.35">
      <c r="A39" s="26" t="s">
        <v>78</v>
      </c>
      <c r="B39" s="26" t="s">
        <v>113</v>
      </c>
      <c r="C39" s="26" t="s">
        <v>113</v>
      </c>
      <c r="D39" s="26" t="s">
        <v>113</v>
      </c>
      <c r="E39" s="26" t="s">
        <v>113</v>
      </c>
      <c r="F39" s="26" t="s">
        <v>113</v>
      </c>
      <c r="G39" s="26" t="s">
        <v>113</v>
      </c>
      <c r="H39" s="26" t="s">
        <v>113</v>
      </c>
      <c r="I39" s="26" t="s">
        <v>113</v>
      </c>
      <c r="J39" s="26" t="s">
        <v>113</v>
      </c>
      <c r="K39" s="30">
        <v>5</v>
      </c>
      <c r="L39" s="30">
        <v>3</v>
      </c>
      <c r="M39" s="30" t="s">
        <v>113</v>
      </c>
      <c r="N39" s="30">
        <v>8</v>
      </c>
      <c r="O39" s="30">
        <v>59</v>
      </c>
      <c r="P39" s="30">
        <v>44</v>
      </c>
      <c r="Q39" s="30">
        <v>103</v>
      </c>
      <c r="R39" s="30">
        <v>1076</v>
      </c>
      <c r="S39" s="30">
        <v>986</v>
      </c>
      <c r="T39" s="26">
        <v>2062</v>
      </c>
      <c r="U39" s="30">
        <v>27</v>
      </c>
      <c r="V39" s="30">
        <v>21</v>
      </c>
      <c r="W39" s="30">
        <v>8</v>
      </c>
      <c r="X39" s="30">
        <v>56</v>
      </c>
      <c r="Y39" s="30" t="s">
        <v>374</v>
      </c>
      <c r="Z39" s="30" t="s">
        <v>374</v>
      </c>
      <c r="AA39" s="30" t="s">
        <v>374</v>
      </c>
      <c r="AB39" s="30">
        <v>1935</v>
      </c>
      <c r="AC39" s="30">
        <v>1881</v>
      </c>
      <c r="AD39" s="30">
        <f t="shared" si="0"/>
        <v>3816</v>
      </c>
      <c r="AE39" s="30">
        <v>32</v>
      </c>
      <c r="AF39" s="30">
        <v>24</v>
      </c>
      <c r="AG39" s="26">
        <v>8</v>
      </c>
      <c r="AH39" s="133">
        <f t="shared" si="1"/>
        <v>64</v>
      </c>
      <c r="AI39" s="30" t="s">
        <v>374</v>
      </c>
      <c r="AJ39" s="30" t="s">
        <v>374</v>
      </c>
      <c r="AK39" s="26" t="s">
        <v>374</v>
      </c>
      <c r="AL39" s="30">
        <v>3011</v>
      </c>
      <c r="AM39" s="30">
        <v>2867</v>
      </c>
      <c r="AN39" s="30">
        <f t="shared" si="2"/>
        <v>5878</v>
      </c>
      <c r="AO39" s="30">
        <v>1183</v>
      </c>
      <c r="AP39" s="30">
        <v>7.4</v>
      </c>
      <c r="AQ39" s="30" t="s">
        <v>971</v>
      </c>
      <c r="AR39" s="30">
        <v>7.8</v>
      </c>
      <c r="AS39" s="30">
        <v>92</v>
      </c>
      <c r="AT39" s="22" t="s">
        <v>972</v>
      </c>
      <c r="AU39" s="22" t="s">
        <v>113</v>
      </c>
      <c r="AV39" s="22" t="s">
        <v>113</v>
      </c>
      <c r="AW39" s="22" t="s">
        <v>113</v>
      </c>
      <c r="AX39" s="22" t="s">
        <v>113</v>
      </c>
      <c r="AY39" s="22" t="s">
        <v>113</v>
      </c>
      <c r="AZ39" s="22" t="s">
        <v>113</v>
      </c>
      <c r="BA39" s="22" t="s">
        <v>113</v>
      </c>
    </row>
    <row r="40" spans="1:53" x14ac:dyDescent="0.35">
      <c r="A40" s="26" t="s">
        <v>79</v>
      </c>
      <c r="B40" s="26" t="s">
        <v>113</v>
      </c>
      <c r="C40" s="26" t="s">
        <v>113</v>
      </c>
      <c r="D40" s="26" t="s">
        <v>113</v>
      </c>
      <c r="E40" s="26" t="s">
        <v>113</v>
      </c>
      <c r="F40" s="26" t="s">
        <v>113</v>
      </c>
      <c r="G40" s="26" t="s">
        <v>113</v>
      </c>
      <c r="H40" s="26" t="s">
        <v>113</v>
      </c>
      <c r="I40" s="26" t="s">
        <v>113</v>
      </c>
      <c r="J40" s="26" t="s">
        <v>113</v>
      </c>
      <c r="K40" s="30" t="s">
        <v>113</v>
      </c>
      <c r="L40" s="30" t="s">
        <v>113</v>
      </c>
      <c r="M40" s="30" t="s">
        <v>113</v>
      </c>
      <c r="N40" s="30" t="s">
        <v>113</v>
      </c>
      <c r="O40" s="30" t="s">
        <v>113</v>
      </c>
      <c r="P40" s="30" t="s">
        <v>113</v>
      </c>
      <c r="Q40" s="30" t="s">
        <v>113</v>
      </c>
      <c r="R40" s="30" t="s">
        <v>113</v>
      </c>
      <c r="S40" s="30" t="s">
        <v>113</v>
      </c>
      <c r="T40" s="30" t="s">
        <v>113</v>
      </c>
      <c r="U40" s="30">
        <v>2</v>
      </c>
      <c r="V40" s="30">
        <v>1</v>
      </c>
      <c r="W40" s="30" t="s">
        <v>113</v>
      </c>
      <c r="X40" s="30">
        <v>3</v>
      </c>
      <c r="Y40" s="30" t="s">
        <v>374</v>
      </c>
      <c r="Z40" s="30" t="s">
        <v>374</v>
      </c>
      <c r="AA40" s="30" t="s">
        <v>374</v>
      </c>
      <c r="AB40" s="30">
        <v>60</v>
      </c>
      <c r="AC40" s="30">
        <v>30</v>
      </c>
      <c r="AD40" s="30">
        <f t="shared" si="0"/>
        <v>90</v>
      </c>
      <c r="AE40" s="30">
        <v>2</v>
      </c>
      <c r="AF40" s="30">
        <v>1</v>
      </c>
      <c r="AG40" s="30" t="s">
        <v>113</v>
      </c>
      <c r="AH40" s="133">
        <f t="shared" si="1"/>
        <v>3</v>
      </c>
      <c r="AI40" s="30" t="s">
        <v>374</v>
      </c>
      <c r="AJ40" s="30" t="s">
        <v>374</v>
      </c>
      <c r="AK40" s="26" t="s">
        <v>374</v>
      </c>
      <c r="AL40" s="30">
        <v>60</v>
      </c>
      <c r="AM40" s="30">
        <v>30</v>
      </c>
      <c r="AN40" s="30">
        <f t="shared" si="2"/>
        <v>90</v>
      </c>
      <c r="AO40" s="30">
        <v>640</v>
      </c>
      <c r="AP40" s="30">
        <v>5.5</v>
      </c>
      <c r="AQ40" s="30">
        <v>3.6</v>
      </c>
      <c r="AR40" s="30">
        <v>4.7</v>
      </c>
      <c r="AS40" s="30">
        <v>30</v>
      </c>
      <c r="AT40" s="22" t="s">
        <v>113</v>
      </c>
      <c r="AU40" s="22" t="s">
        <v>113</v>
      </c>
      <c r="AV40" s="22" t="s">
        <v>113</v>
      </c>
      <c r="AW40" s="22" t="s">
        <v>113</v>
      </c>
      <c r="AX40" s="22" t="s">
        <v>113</v>
      </c>
      <c r="AY40" s="22" t="s">
        <v>113</v>
      </c>
      <c r="AZ40" s="22" t="s">
        <v>113</v>
      </c>
      <c r="BA40" s="22" t="s">
        <v>113</v>
      </c>
    </row>
    <row r="41" spans="1:53" x14ac:dyDescent="0.35">
      <c r="A41" s="26" t="s">
        <v>80</v>
      </c>
      <c r="B41" s="26" t="s">
        <v>113</v>
      </c>
      <c r="C41" s="26" t="s">
        <v>113</v>
      </c>
      <c r="D41" s="26" t="s">
        <v>113</v>
      </c>
      <c r="E41" s="26" t="s">
        <v>113</v>
      </c>
      <c r="F41" s="26" t="s">
        <v>113</v>
      </c>
      <c r="G41" s="26" t="s">
        <v>113</v>
      </c>
      <c r="H41" s="26" t="s">
        <v>113</v>
      </c>
      <c r="I41" s="26" t="s">
        <v>113</v>
      </c>
      <c r="J41" s="26" t="s">
        <v>113</v>
      </c>
      <c r="K41" s="30" t="s">
        <v>113</v>
      </c>
      <c r="L41" s="30" t="s">
        <v>113</v>
      </c>
      <c r="M41" s="30" t="s">
        <v>113</v>
      </c>
      <c r="N41" s="30" t="s">
        <v>113</v>
      </c>
      <c r="O41" s="30" t="s">
        <v>113</v>
      </c>
      <c r="P41" s="30" t="s">
        <v>113</v>
      </c>
      <c r="Q41" s="30" t="s">
        <v>113</v>
      </c>
      <c r="R41" s="30" t="s">
        <v>113</v>
      </c>
      <c r="S41" s="30" t="s">
        <v>113</v>
      </c>
      <c r="T41" s="30" t="s">
        <v>113</v>
      </c>
      <c r="U41" s="30">
        <v>3</v>
      </c>
      <c r="V41" s="30">
        <v>1</v>
      </c>
      <c r="W41" s="30" t="s">
        <v>113</v>
      </c>
      <c r="X41" s="30">
        <v>4</v>
      </c>
      <c r="Y41" s="30">
        <v>5</v>
      </c>
      <c r="Z41" s="30">
        <v>1</v>
      </c>
      <c r="AA41" s="30">
        <v>6</v>
      </c>
      <c r="AB41" s="30">
        <v>86</v>
      </c>
      <c r="AC41" s="30">
        <v>35</v>
      </c>
      <c r="AD41" s="30">
        <f t="shared" si="0"/>
        <v>121</v>
      </c>
      <c r="AE41" s="30">
        <v>3</v>
      </c>
      <c r="AF41" s="30">
        <v>1</v>
      </c>
      <c r="AG41" s="30" t="s">
        <v>113</v>
      </c>
      <c r="AH41" s="133">
        <f t="shared" si="1"/>
        <v>4</v>
      </c>
      <c r="AI41" s="30">
        <v>5</v>
      </c>
      <c r="AJ41" s="30">
        <v>1</v>
      </c>
      <c r="AK41" s="30">
        <v>6</v>
      </c>
      <c r="AL41" s="30">
        <v>86</v>
      </c>
      <c r="AM41" s="30">
        <v>35</v>
      </c>
      <c r="AN41" s="30">
        <f t="shared" si="2"/>
        <v>121</v>
      </c>
      <c r="AO41" s="30">
        <v>270</v>
      </c>
      <c r="AP41" s="30">
        <v>15.8</v>
      </c>
      <c r="AQ41" s="30">
        <v>6.6</v>
      </c>
      <c r="AR41" s="30">
        <v>11.2</v>
      </c>
      <c r="AS41" s="30">
        <v>30</v>
      </c>
      <c r="AT41" s="22" t="s">
        <v>113</v>
      </c>
      <c r="AU41" s="22" t="s">
        <v>113</v>
      </c>
      <c r="AV41" s="22" t="s">
        <v>113</v>
      </c>
      <c r="AW41" s="22" t="s">
        <v>113</v>
      </c>
      <c r="AX41" s="22" t="s">
        <v>113</v>
      </c>
      <c r="AY41" s="22" t="s">
        <v>113</v>
      </c>
      <c r="AZ41" s="22" t="s">
        <v>113</v>
      </c>
      <c r="BA41" s="22" t="s">
        <v>113</v>
      </c>
    </row>
    <row r="42" spans="1:53" x14ac:dyDescent="0.35">
      <c r="A42" s="30" t="s">
        <v>87</v>
      </c>
      <c r="B42" s="26" t="s">
        <v>113</v>
      </c>
      <c r="C42" s="26" t="s">
        <v>113</v>
      </c>
      <c r="D42" s="26" t="s">
        <v>113</v>
      </c>
      <c r="E42" s="26" t="s">
        <v>113</v>
      </c>
      <c r="F42" s="26" t="s">
        <v>113</v>
      </c>
      <c r="G42" s="26" t="s">
        <v>113</v>
      </c>
      <c r="H42" s="26" t="s">
        <v>113</v>
      </c>
      <c r="I42" s="26" t="s">
        <v>113</v>
      </c>
      <c r="J42" s="26" t="s">
        <v>113</v>
      </c>
      <c r="K42" s="30" t="s">
        <v>113</v>
      </c>
      <c r="L42" s="30" t="s">
        <v>113</v>
      </c>
      <c r="M42" s="30" t="s">
        <v>113</v>
      </c>
      <c r="N42" s="30" t="s">
        <v>113</v>
      </c>
      <c r="O42" s="30" t="s">
        <v>113</v>
      </c>
      <c r="P42" s="30" t="s">
        <v>113</v>
      </c>
      <c r="Q42" s="30" t="s">
        <v>113</v>
      </c>
      <c r="R42" s="30" t="s">
        <v>113</v>
      </c>
      <c r="S42" s="30" t="s">
        <v>113</v>
      </c>
      <c r="T42" s="30" t="s">
        <v>113</v>
      </c>
      <c r="U42" s="30">
        <v>2</v>
      </c>
      <c r="V42" s="30">
        <v>1</v>
      </c>
      <c r="W42" s="30" t="s">
        <v>113</v>
      </c>
      <c r="X42" s="30">
        <v>3</v>
      </c>
      <c r="Y42" s="30" t="s">
        <v>374</v>
      </c>
      <c r="Z42" s="30" t="s">
        <v>374</v>
      </c>
      <c r="AA42" s="30">
        <v>13</v>
      </c>
      <c r="AB42" s="30">
        <v>169</v>
      </c>
      <c r="AC42" s="30">
        <v>91</v>
      </c>
      <c r="AD42" s="30">
        <f t="shared" si="0"/>
        <v>260</v>
      </c>
      <c r="AE42" s="30">
        <v>2</v>
      </c>
      <c r="AF42" s="30">
        <v>1</v>
      </c>
      <c r="AG42" s="30" t="s">
        <v>113</v>
      </c>
      <c r="AH42" s="133">
        <f t="shared" si="1"/>
        <v>3</v>
      </c>
      <c r="AI42" s="30" t="s">
        <v>374</v>
      </c>
      <c r="AJ42" s="30" t="s">
        <v>374</v>
      </c>
      <c r="AK42" s="30">
        <v>13</v>
      </c>
      <c r="AL42" s="30">
        <v>169</v>
      </c>
      <c r="AM42" s="30">
        <v>91</v>
      </c>
      <c r="AN42" s="30">
        <f t="shared" si="2"/>
        <v>260</v>
      </c>
      <c r="AO42" s="30">
        <v>671</v>
      </c>
      <c r="AP42" s="30">
        <v>16.600000000000001</v>
      </c>
      <c r="AQ42" s="30">
        <v>9.1999999999999993</v>
      </c>
      <c r="AR42" s="30">
        <v>12.9</v>
      </c>
      <c r="AS42" s="30">
        <v>87</v>
      </c>
      <c r="AT42" s="22" t="s">
        <v>113</v>
      </c>
      <c r="AU42" s="22" t="s">
        <v>113</v>
      </c>
      <c r="AV42" s="22" t="s">
        <v>113</v>
      </c>
      <c r="AW42" s="22" t="s">
        <v>113</v>
      </c>
      <c r="AX42" s="22" t="s">
        <v>113</v>
      </c>
      <c r="AY42" s="22" t="s">
        <v>113</v>
      </c>
      <c r="AZ42" s="22" t="s">
        <v>113</v>
      </c>
      <c r="BA42" s="22" t="s">
        <v>113</v>
      </c>
    </row>
    <row r="43" spans="1:53" x14ac:dyDescent="0.35">
      <c r="A43" s="30" t="s">
        <v>88</v>
      </c>
      <c r="B43" s="26" t="s">
        <v>113</v>
      </c>
      <c r="C43" s="26" t="s">
        <v>113</v>
      </c>
      <c r="D43" s="26" t="s">
        <v>113</v>
      </c>
      <c r="E43" s="26" t="s">
        <v>113</v>
      </c>
      <c r="F43" s="26" t="s">
        <v>113</v>
      </c>
      <c r="G43" s="26" t="s">
        <v>113</v>
      </c>
      <c r="H43" s="26" t="s">
        <v>113</v>
      </c>
      <c r="I43" s="26" t="s">
        <v>113</v>
      </c>
      <c r="J43" s="26" t="s">
        <v>113</v>
      </c>
      <c r="K43" s="30" t="s">
        <v>113</v>
      </c>
      <c r="L43" s="30">
        <v>1</v>
      </c>
      <c r="M43" s="30" t="s">
        <v>113</v>
      </c>
      <c r="N43" s="30">
        <v>1</v>
      </c>
      <c r="O43" s="30" t="s">
        <v>374</v>
      </c>
      <c r="P43" s="30" t="s">
        <v>374</v>
      </c>
      <c r="Q43" s="30" t="s">
        <v>374</v>
      </c>
      <c r="R43" s="30" t="s">
        <v>113</v>
      </c>
      <c r="S43" s="30">
        <v>136</v>
      </c>
      <c r="T43" s="30">
        <v>136</v>
      </c>
      <c r="U43" s="30" t="s">
        <v>374</v>
      </c>
      <c r="V43" s="30" t="s">
        <v>374</v>
      </c>
      <c r="W43" s="30" t="s">
        <v>374</v>
      </c>
      <c r="X43" s="30">
        <v>3</v>
      </c>
      <c r="Y43" s="30" t="s">
        <v>374</v>
      </c>
      <c r="Z43" s="30" t="s">
        <v>374</v>
      </c>
      <c r="AA43" s="30">
        <v>8</v>
      </c>
      <c r="AB43" s="30" t="s">
        <v>374</v>
      </c>
      <c r="AC43" s="30" t="s">
        <v>374</v>
      </c>
      <c r="AD43" s="30">
        <v>232</v>
      </c>
      <c r="AE43" s="30" t="s">
        <v>374</v>
      </c>
      <c r="AF43" s="30" t="s">
        <v>374</v>
      </c>
      <c r="AG43" s="30" t="s">
        <v>374</v>
      </c>
      <c r="AH43" s="133">
        <v>4</v>
      </c>
      <c r="AI43" s="30" t="s">
        <v>374</v>
      </c>
      <c r="AJ43" s="30" t="s">
        <v>374</v>
      </c>
      <c r="AK43" s="30">
        <v>15</v>
      </c>
      <c r="AL43" s="30" t="s">
        <v>374</v>
      </c>
      <c r="AM43" s="30" t="s">
        <v>374</v>
      </c>
      <c r="AN43" s="30">
        <v>368</v>
      </c>
      <c r="AO43" s="30">
        <v>1438</v>
      </c>
      <c r="AP43" s="30" t="s">
        <v>374</v>
      </c>
      <c r="AQ43" s="30" t="s">
        <v>374</v>
      </c>
      <c r="AR43" s="30">
        <v>6.4</v>
      </c>
      <c r="AS43" s="30">
        <v>92</v>
      </c>
      <c r="AT43" s="22" t="s">
        <v>113</v>
      </c>
      <c r="AU43" s="22" t="s">
        <v>113</v>
      </c>
      <c r="AV43" s="22" t="s">
        <v>113</v>
      </c>
      <c r="AW43" s="22" t="s">
        <v>113</v>
      </c>
      <c r="AX43" s="22" t="s">
        <v>113</v>
      </c>
      <c r="AY43" s="22" t="s">
        <v>113</v>
      </c>
      <c r="AZ43" s="22" t="s">
        <v>113</v>
      </c>
      <c r="BA43" s="22" t="s">
        <v>113</v>
      </c>
    </row>
    <row r="44" spans="1:53" x14ac:dyDescent="0.35">
      <c r="A44" s="30" t="s">
        <v>89</v>
      </c>
      <c r="B44" s="26" t="s">
        <v>113</v>
      </c>
      <c r="C44" s="26" t="s">
        <v>113</v>
      </c>
      <c r="D44" s="26" t="s">
        <v>113</v>
      </c>
      <c r="E44" s="26" t="s">
        <v>113</v>
      </c>
      <c r="F44" s="26" t="s">
        <v>113</v>
      </c>
      <c r="G44" s="26" t="s">
        <v>113</v>
      </c>
      <c r="H44" s="26" t="s">
        <v>113</v>
      </c>
      <c r="I44" s="26" t="s">
        <v>113</v>
      </c>
      <c r="J44" s="26" t="s">
        <v>113</v>
      </c>
      <c r="K44" s="30" t="s">
        <v>113</v>
      </c>
      <c r="L44" s="30" t="s">
        <v>113</v>
      </c>
      <c r="M44" s="30" t="s">
        <v>113</v>
      </c>
      <c r="N44" s="30" t="s">
        <v>113</v>
      </c>
      <c r="O44" s="30" t="s">
        <v>113</v>
      </c>
      <c r="P44" s="30" t="s">
        <v>113</v>
      </c>
      <c r="Q44" s="30" t="s">
        <v>113</v>
      </c>
      <c r="R44" s="30" t="s">
        <v>113</v>
      </c>
      <c r="S44" s="30" t="s">
        <v>113</v>
      </c>
      <c r="T44" s="30" t="s">
        <v>113</v>
      </c>
      <c r="U44" s="30" t="s">
        <v>113</v>
      </c>
      <c r="V44" s="30" t="s">
        <v>113</v>
      </c>
      <c r="W44" s="30">
        <v>1</v>
      </c>
      <c r="X44" s="30">
        <v>1</v>
      </c>
      <c r="Y44" s="30">
        <v>1</v>
      </c>
      <c r="Z44" s="30" t="s">
        <v>113</v>
      </c>
      <c r="AA44" s="30">
        <v>1</v>
      </c>
      <c r="AB44" s="30">
        <v>18</v>
      </c>
      <c r="AC44" s="30">
        <v>15</v>
      </c>
      <c r="AD44" s="30">
        <f t="shared" si="0"/>
        <v>33</v>
      </c>
      <c r="AE44" s="30" t="s">
        <v>113</v>
      </c>
      <c r="AF44" s="30" t="s">
        <v>113</v>
      </c>
      <c r="AG44" s="30">
        <v>1</v>
      </c>
      <c r="AH44" s="133">
        <f t="shared" si="1"/>
        <v>1</v>
      </c>
      <c r="AI44" s="30">
        <v>1</v>
      </c>
      <c r="AJ44" s="30" t="s">
        <v>113</v>
      </c>
      <c r="AK44" s="30">
        <v>1</v>
      </c>
      <c r="AL44" s="30">
        <v>18</v>
      </c>
      <c r="AM44" s="30">
        <v>15</v>
      </c>
      <c r="AN44" s="30">
        <f t="shared" si="2"/>
        <v>33</v>
      </c>
      <c r="AO44" s="30">
        <v>933</v>
      </c>
      <c r="AP44" s="30">
        <v>3.3</v>
      </c>
      <c r="AQ44" s="30">
        <v>3.9</v>
      </c>
      <c r="AR44" s="30">
        <v>3.5</v>
      </c>
      <c r="AS44" s="30">
        <v>33</v>
      </c>
      <c r="AT44" s="22" t="s">
        <v>113</v>
      </c>
      <c r="AU44" s="22" t="s">
        <v>113</v>
      </c>
      <c r="AV44" s="22" t="s">
        <v>113</v>
      </c>
      <c r="AW44" s="22" t="s">
        <v>113</v>
      </c>
      <c r="AX44" s="22" t="s">
        <v>113</v>
      </c>
      <c r="AY44" s="22" t="s">
        <v>113</v>
      </c>
      <c r="AZ44" s="22" t="s">
        <v>113</v>
      </c>
      <c r="BA44" s="22" t="s">
        <v>113</v>
      </c>
    </row>
    <row r="45" spans="1:53" x14ac:dyDescent="0.35">
      <c r="A45" s="30"/>
      <c r="B45" s="26"/>
      <c r="C45" s="26"/>
      <c r="D45" s="26"/>
      <c r="E45" s="26"/>
      <c r="F45" s="26"/>
      <c r="G45" s="26"/>
      <c r="H45" s="26"/>
      <c r="I45" s="26"/>
      <c r="J45" s="26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133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22"/>
      <c r="AU45" s="22"/>
      <c r="AV45" s="22"/>
      <c r="AW45" s="22"/>
      <c r="AX45" s="22"/>
      <c r="AY45" s="22"/>
      <c r="AZ45" s="22"/>
      <c r="BA45" s="22"/>
    </row>
    <row r="46" spans="1:53" x14ac:dyDescent="0.35">
      <c r="A46" s="39" t="s">
        <v>90</v>
      </c>
      <c r="B46" s="26"/>
      <c r="C46" s="26"/>
      <c r="D46" s="26"/>
      <c r="E46" s="26"/>
      <c r="F46" s="26"/>
      <c r="G46" s="26"/>
      <c r="H46" s="26"/>
      <c r="I46" s="26"/>
      <c r="J46" s="26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133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22"/>
      <c r="AU46" s="22"/>
      <c r="AV46" s="22"/>
      <c r="AW46" s="22"/>
      <c r="AX46" s="22"/>
      <c r="AY46" s="22"/>
      <c r="AZ46" s="22"/>
      <c r="BA46" s="22"/>
    </row>
    <row r="47" spans="1:53" ht="72.5" x14ac:dyDescent="0.35">
      <c r="A47" s="30" t="s">
        <v>94</v>
      </c>
      <c r="B47" s="26" t="s">
        <v>113</v>
      </c>
      <c r="C47" s="26" t="s">
        <v>113</v>
      </c>
      <c r="D47" s="26" t="s">
        <v>113</v>
      </c>
      <c r="E47" s="26" t="s">
        <v>113</v>
      </c>
      <c r="F47" s="26" t="s">
        <v>113</v>
      </c>
      <c r="G47" s="26" t="s">
        <v>113</v>
      </c>
      <c r="H47" s="26" t="s">
        <v>113</v>
      </c>
      <c r="I47" s="26" t="s">
        <v>113</v>
      </c>
      <c r="J47" s="26" t="s">
        <v>113</v>
      </c>
      <c r="K47" s="30">
        <v>2</v>
      </c>
      <c r="L47" s="30">
        <v>3</v>
      </c>
      <c r="M47" s="30" t="s">
        <v>113</v>
      </c>
      <c r="N47" s="30">
        <v>5</v>
      </c>
      <c r="O47" s="30" t="s">
        <v>567</v>
      </c>
      <c r="P47" s="30" t="s">
        <v>567</v>
      </c>
      <c r="Q47" s="30" t="s">
        <v>567</v>
      </c>
      <c r="R47" s="30">
        <v>585</v>
      </c>
      <c r="S47" s="30">
        <v>863</v>
      </c>
      <c r="T47" s="30">
        <v>1448</v>
      </c>
      <c r="U47" s="30" t="s">
        <v>477</v>
      </c>
      <c r="V47" s="30" t="s">
        <v>477</v>
      </c>
      <c r="W47" s="30" t="s">
        <v>477</v>
      </c>
      <c r="X47" s="30">
        <v>28</v>
      </c>
      <c r="Y47" s="30" t="s">
        <v>567</v>
      </c>
      <c r="Z47" s="30" t="s">
        <v>567</v>
      </c>
      <c r="AA47" s="30">
        <v>21</v>
      </c>
      <c r="AB47" s="30" t="s">
        <v>567</v>
      </c>
      <c r="AC47" s="30" t="s">
        <v>567</v>
      </c>
      <c r="AD47" s="30">
        <v>2355</v>
      </c>
      <c r="AE47" s="30" t="s">
        <v>374</v>
      </c>
      <c r="AF47" s="30" t="s">
        <v>374</v>
      </c>
      <c r="AG47" s="30" t="s">
        <v>374</v>
      </c>
      <c r="AH47" s="133">
        <v>33</v>
      </c>
      <c r="AI47" s="30" t="s">
        <v>567</v>
      </c>
      <c r="AJ47" s="30" t="s">
        <v>567</v>
      </c>
      <c r="AK47" s="30" t="s">
        <v>973</v>
      </c>
      <c r="AL47" s="30" t="s">
        <v>374</v>
      </c>
      <c r="AM47" s="30" t="s">
        <v>374</v>
      </c>
      <c r="AN47" s="30">
        <v>3803</v>
      </c>
      <c r="AO47" s="30">
        <v>2067</v>
      </c>
      <c r="AP47" s="30" t="s">
        <v>374</v>
      </c>
      <c r="AQ47" s="30" t="s">
        <v>374</v>
      </c>
      <c r="AR47" s="30">
        <v>5.6</v>
      </c>
      <c r="AS47" s="30">
        <v>115</v>
      </c>
      <c r="AT47" s="22">
        <v>1</v>
      </c>
      <c r="AU47" s="22">
        <v>181</v>
      </c>
      <c r="AV47" s="22">
        <v>100</v>
      </c>
      <c r="AW47" s="22">
        <v>281</v>
      </c>
      <c r="AX47" s="22" t="s">
        <v>113</v>
      </c>
      <c r="AY47" s="22" t="s">
        <v>113</v>
      </c>
      <c r="AZ47" s="22" t="s">
        <v>113</v>
      </c>
      <c r="BA47" s="22" t="s">
        <v>113</v>
      </c>
    </row>
    <row r="48" spans="1:53" x14ac:dyDescent="0.35">
      <c r="A48" s="30" t="s">
        <v>95</v>
      </c>
      <c r="B48" s="26" t="s">
        <v>113</v>
      </c>
      <c r="C48" s="26" t="s">
        <v>113</v>
      </c>
      <c r="D48" s="26" t="s">
        <v>113</v>
      </c>
      <c r="E48" s="26" t="s">
        <v>113</v>
      </c>
      <c r="F48" s="26" t="s">
        <v>113</v>
      </c>
      <c r="G48" s="26" t="s">
        <v>113</v>
      </c>
      <c r="H48" s="26" t="s">
        <v>113</v>
      </c>
      <c r="I48" s="26" t="s">
        <v>113</v>
      </c>
      <c r="J48" s="26" t="s">
        <v>113</v>
      </c>
      <c r="K48" s="30" t="s">
        <v>113</v>
      </c>
      <c r="L48" s="30" t="s">
        <v>113</v>
      </c>
      <c r="M48" s="30" t="s">
        <v>113</v>
      </c>
      <c r="N48" s="30" t="s">
        <v>113</v>
      </c>
      <c r="O48" s="30" t="s">
        <v>113</v>
      </c>
      <c r="P48" s="30" t="s">
        <v>113</v>
      </c>
      <c r="Q48" s="30" t="s">
        <v>113</v>
      </c>
      <c r="R48" s="30" t="s">
        <v>113</v>
      </c>
      <c r="S48" s="30" t="s">
        <v>113</v>
      </c>
      <c r="T48" s="30" t="s">
        <v>113</v>
      </c>
      <c r="U48" s="30" t="s">
        <v>113</v>
      </c>
      <c r="V48" s="30" t="s">
        <v>113</v>
      </c>
      <c r="W48" s="30">
        <v>2</v>
      </c>
      <c r="X48" s="30">
        <v>2</v>
      </c>
      <c r="Y48" s="30">
        <v>7</v>
      </c>
      <c r="Z48" s="30" t="s">
        <v>113</v>
      </c>
      <c r="AA48" s="30">
        <v>7</v>
      </c>
      <c r="AB48" s="30">
        <v>127</v>
      </c>
      <c r="AC48" s="30">
        <v>36</v>
      </c>
      <c r="AD48" s="30">
        <f>SUM(AB48:AC48)</f>
        <v>163</v>
      </c>
      <c r="AE48" s="30" t="s">
        <v>113</v>
      </c>
      <c r="AF48" s="30" t="s">
        <v>113</v>
      </c>
      <c r="AG48" s="30">
        <v>2</v>
      </c>
      <c r="AH48" s="133">
        <f t="shared" si="1"/>
        <v>2</v>
      </c>
      <c r="AI48" s="30">
        <v>7</v>
      </c>
      <c r="AJ48" s="30" t="s">
        <v>113</v>
      </c>
      <c r="AK48" s="30" t="s">
        <v>113</v>
      </c>
      <c r="AL48" s="30">
        <v>127</v>
      </c>
      <c r="AM48" s="30">
        <v>36</v>
      </c>
      <c r="AN48" s="30">
        <f t="shared" si="2"/>
        <v>163</v>
      </c>
      <c r="AO48" s="30">
        <v>933</v>
      </c>
      <c r="AP48" s="30">
        <v>13.2</v>
      </c>
      <c r="AQ48" s="30">
        <v>4</v>
      </c>
      <c r="AR48" s="30">
        <v>8.6999999999999993</v>
      </c>
      <c r="AS48" s="30">
        <v>82</v>
      </c>
      <c r="AT48" s="22">
        <v>1</v>
      </c>
      <c r="AU48" s="22">
        <v>40</v>
      </c>
      <c r="AV48" s="22">
        <v>82</v>
      </c>
      <c r="AW48" s="22">
        <v>122</v>
      </c>
      <c r="AX48" s="22" t="s">
        <v>113</v>
      </c>
      <c r="AY48" s="22" t="s">
        <v>113</v>
      </c>
      <c r="AZ48" s="22" t="s">
        <v>113</v>
      </c>
      <c r="BA48" s="22" t="s">
        <v>113</v>
      </c>
    </row>
    <row r="49" spans="1:53" x14ac:dyDescent="0.35">
      <c r="A49" s="30" t="s">
        <v>96</v>
      </c>
      <c r="B49" s="26" t="s">
        <v>113</v>
      </c>
      <c r="C49" s="26" t="s">
        <v>113</v>
      </c>
      <c r="D49" s="26" t="s">
        <v>113</v>
      </c>
      <c r="E49" s="26" t="s">
        <v>113</v>
      </c>
      <c r="F49" s="26" t="s">
        <v>113</v>
      </c>
      <c r="G49" s="26" t="s">
        <v>113</v>
      </c>
      <c r="H49" s="26" t="s">
        <v>113</v>
      </c>
      <c r="I49" s="26" t="s">
        <v>113</v>
      </c>
      <c r="J49" s="26" t="s">
        <v>113</v>
      </c>
      <c r="K49" s="30" t="s">
        <v>113</v>
      </c>
      <c r="L49" s="30" t="s">
        <v>113</v>
      </c>
      <c r="M49" s="30" t="s">
        <v>113</v>
      </c>
      <c r="N49" s="30" t="s">
        <v>113</v>
      </c>
      <c r="O49" s="30" t="s">
        <v>113</v>
      </c>
      <c r="P49" s="30" t="s">
        <v>113</v>
      </c>
      <c r="Q49" s="30" t="s">
        <v>113</v>
      </c>
      <c r="R49" s="30" t="s">
        <v>113</v>
      </c>
      <c r="S49" s="30" t="s">
        <v>113</v>
      </c>
      <c r="T49" s="30" t="s">
        <v>113</v>
      </c>
      <c r="U49" s="30" t="s">
        <v>113</v>
      </c>
      <c r="V49" s="30" t="s">
        <v>113</v>
      </c>
      <c r="W49" s="30">
        <v>1</v>
      </c>
      <c r="X49" s="30">
        <v>1</v>
      </c>
      <c r="Y49" s="30" t="s">
        <v>567</v>
      </c>
      <c r="Z49" s="30" t="s">
        <v>567</v>
      </c>
      <c r="AA49" s="30" t="s">
        <v>567</v>
      </c>
      <c r="AB49" s="30" t="s">
        <v>567</v>
      </c>
      <c r="AC49" s="30" t="s">
        <v>567</v>
      </c>
      <c r="AD49" s="30" t="s">
        <v>567</v>
      </c>
      <c r="AE49" s="30" t="s">
        <v>113</v>
      </c>
      <c r="AF49" s="30" t="s">
        <v>113</v>
      </c>
      <c r="AG49" s="26">
        <v>1</v>
      </c>
      <c r="AH49" s="133">
        <f t="shared" si="1"/>
        <v>1</v>
      </c>
      <c r="AI49" s="30" t="s">
        <v>113</v>
      </c>
      <c r="AJ49" s="30" t="s">
        <v>567</v>
      </c>
      <c r="AK49" s="26" t="s">
        <v>567</v>
      </c>
      <c r="AL49" s="30" t="s">
        <v>567</v>
      </c>
      <c r="AM49" s="30" t="s">
        <v>567</v>
      </c>
      <c r="AN49" s="30" t="s">
        <v>567</v>
      </c>
      <c r="AO49" s="30">
        <v>2325</v>
      </c>
      <c r="AP49" s="30" t="s">
        <v>567</v>
      </c>
      <c r="AQ49" s="30" t="s">
        <v>567</v>
      </c>
      <c r="AR49" s="30" t="s">
        <v>567</v>
      </c>
      <c r="AS49" s="30" t="s">
        <v>567</v>
      </c>
      <c r="AT49" s="22" t="s">
        <v>113</v>
      </c>
      <c r="AU49" s="22" t="s">
        <v>113</v>
      </c>
      <c r="AV49" s="22" t="s">
        <v>113</v>
      </c>
      <c r="AW49" s="22" t="s">
        <v>113</v>
      </c>
      <c r="AX49" s="22" t="s">
        <v>113</v>
      </c>
      <c r="AY49" s="22" t="s">
        <v>113</v>
      </c>
      <c r="AZ49" s="22" t="s">
        <v>113</v>
      </c>
      <c r="BA49" s="22" t="s">
        <v>113</v>
      </c>
    </row>
    <row r="50" spans="1:53" x14ac:dyDescent="0.35">
      <c r="A50" s="30" t="s">
        <v>97</v>
      </c>
      <c r="B50" s="26" t="s">
        <v>113</v>
      </c>
      <c r="C50" s="26" t="s">
        <v>113</v>
      </c>
      <c r="D50" s="26" t="s">
        <v>113</v>
      </c>
      <c r="E50" s="26" t="s">
        <v>113</v>
      </c>
      <c r="F50" s="26" t="s">
        <v>113</v>
      </c>
      <c r="G50" s="26" t="s">
        <v>113</v>
      </c>
      <c r="H50" s="26" t="s">
        <v>113</v>
      </c>
      <c r="I50" s="26" t="s">
        <v>113</v>
      </c>
      <c r="J50" s="26" t="s">
        <v>113</v>
      </c>
      <c r="K50" s="30">
        <v>1</v>
      </c>
      <c r="L50" s="30">
        <v>1</v>
      </c>
      <c r="M50" s="30" t="s">
        <v>113</v>
      </c>
      <c r="N50" s="30">
        <v>2</v>
      </c>
      <c r="O50" s="30">
        <v>23</v>
      </c>
      <c r="P50" s="30">
        <v>12</v>
      </c>
      <c r="Q50" s="30">
        <v>35</v>
      </c>
      <c r="R50" s="30">
        <v>227</v>
      </c>
      <c r="S50" s="30">
        <v>282</v>
      </c>
      <c r="T50" s="30">
        <v>509</v>
      </c>
      <c r="U50" s="30">
        <v>2</v>
      </c>
      <c r="V50" s="30">
        <v>1</v>
      </c>
      <c r="W50" s="30">
        <v>10</v>
      </c>
      <c r="X50" s="30">
        <v>13</v>
      </c>
      <c r="Y50" s="30">
        <v>13</v>
      </c>
      <c r="Z50" s="30">
        <v>5</v>
      </c>
      <c r="AA50" s="30">
        <v>18</v>
      </c>
      <c r="AB50" s="30">
        <v>814</v>
      </c>
      <c r="AC50" s="30">
        <v>620</v>
      </c>
      <c r="AD50" s="30">
        <f t="shared" si="0"/>
        <v>1434</v>
      </c>
      <c r="AE50" s="30">
        <v>3</v>
      </c>
      <c r="AF50" s="30">
        <v>2</v>
      </c>
      <c r="AG50" s="30">
        <v>10</v>
      </c>
      <c r="AH50" s="133">
        <f t="shared" si="1"/>
        <v>15</v>
      </c>
      <c r="AI50" s="30">
        <v>36</v>
      </c>
      <c r="AJ50" s="30">
        <v>17</v>
      </c>
      <c r="AK50" s="30">
        <v>53</v>
      </c>
      <c r="AL50" s="30">
        <v>1041</v>
      </c>
      <c r="AM50" s="30">
        <v>902</v>
      </c>
      <c r="AN50" s="30">
        <f t="shared" si="2"/>
        <v>1943</v>
      </c>
      <c r="AO50" s="30">
        <v>1011</v>
      </c>
      <c r="AP50" s="30">
        <v>13.5</v>
      </c>
      <c r="AQ50" s="30">
        <v>12.1</v>
      </c>
      <c r="AR50" s="30">
        <v>12.8</v>
      </c>
      <c r="AS50" s="30">
        <v>130</v>
      </c>
      <c r="AT50" s="22" t="s">
        <v>113</v>
      </c>
      <c r="AU50" s="22" t="s">
        <v>113</v>
      </c>
      <c r="AV50" s="22" t="s">
        <v>113</v>
      </c>
      <c r="AW50" s="22" t="s">
        <v>113</v>
      </c>
      <c r="AX50" s="22" t="s">
        <v>113</v>
      </c>
      <c r="AY50" s="22" t="s">
        <v>113</v>
      </c>
      <c r="AZ50" s="22" t="s">
        <v>113</v>
      </c>
      <c r="BA50" s="22" t="s">
        <v>113</v>
      </c>
    </row>
    <row r="51" spans="1:53" x14ac:dyDescent="0.35">
      <c r="A51" s="30" t="s">
        <v>98</v>
      </c>
      <c r="B51" s="26" t="s">
        <v>113</v>
      </c>
      <c r="C51" s="26" t="s">
        <v>113</v>
      </c>
      <c r="D51" s="26" t="s">
        <v>113</v>
      </c>
      <c r="E51" s="26" t="s">
        <v>113</v>
      </c>
      <c r="F51" s="26" t="s">
        <v>113</v>
      </c>
      <c r="G51" s="26" t="s">
        <v>113</v>
      </c>
      <c r="H51" s="26" t="s">
        <v>113</v>
      </c>
      <c r="I51" s="26" t="s">
        <v>113</v>
      </c>
      <c r="J51" s="26" t="s">
        <v>113</v>
      </c>
      <c r="K51" s="30">
        <v>1</v>
      </c>
      <c r="L51" s="30">
        <v>1</v>
      </c>
      <c r="M51" s="30" t="s">
        <v>113</v>
      </c>
      <c r="N51" s="30">
        <v>2</v>
      </c>
      <c r="O51" s="30">
        <v>8</v>
      </c>
      <c r="P51" s="30">
        <v>12</v>
      </c>
      <c r="Q51" s="30">
        <v>20</v>
      </c>
      <c r="R51" s="30">
        <v>274</v>
      </c>
      <c r="S51" s="30">
        <v>356</v>
      </c>
      <c r="T51" s="30">
        <v>630</v>
      </c>
      <c r="U51" s="30">
        <v>5</v>
      </c>
      <c r="V51" s="30">
        <v>1</v>
      </c>
      <c r="W51" s="30">
        <v>1</v>
      </c>
      <c r="X51" s="30">
        <v>7</v>
      </c>
      <c r="Y51" s="30">
        <v>9</v>
      </c>
      <c r="Z51" s="30">
        <v>4</v>
      </c>
      <c r="AA51" s="30">
        <v>13</v>
      </c>
      <c r="AB51" s="30">
        <v>381</v>
      </c>
      <c r="AC51" s="30">
        <v>47</v>
      </c>
      <c r="AD51" s="30">
        <f t="shared" si="0"/>
        <v>428</v>
      </c>
      <c r="AE51" s="30">
        <v>6</v>
      </c>
      <c r="AF51" s="30">
        <v>2</v>
      </c>
      <c r="AG51" s="30">
        <v>1</v>
      </c>
      <c r="AH51" s="133">
        <f t="shared" si="1"/>
        <v>9</v>
      </c>
      <c r="AI51" s="30">
        <v>17</v>
      </c>
      <c r="AJ51" s="30">
        <v>16</v>
      </c>
      <c r="AK51" s="30">
        <v>33</v>
      </c>
      <c r="AL51" s="30">
        <v>655</v>
      </c>
      <c r="AM51" s="30">
        <v>403</v>
      </c>
      <c r="AN51" s="30">
        <f t="shared" si="2"/>
        <v>1058</v>
      </c>
      <c r="AO51" s="30">
        <v>886</v>
      </c>
      <c r="AP51" s="30">
        <v>12.5</v>
      </c>
      <c r="AQ51" s="30">
        <v>14.6</v>
      </c>
      <c r="AR51" s="30">
        <v>13.3</v>
      </c>
      <c r="AS51" s="30">
        <v>118</v>
      </c>
      <c r="AT51" s="22">
        <v>1</v>
      </c>
      <c r="AU51" s="22" t="s">
        <v>567</v>
      </c>
      <c r="AV51" s="22" t="s">
        <v>567</v>
      </c>
      <c r="AW51" s="22">
        <v>150</v>
      </c>
      <c r="AX51" s="22" t="s">
        <v>113</v>
      </c>
      <c r="AY51" s="22" t="s">
        <v>113</v>
      </c>
      <c r="AZ51" s="22" t="s">
        <v>113</v>
      </c>
      <c r="BA51" s="22" t="s">
        <v>113</v>
      </c>
    </row>
    <row r="52" spans="1:53" x14ac:dyDescent="0.35">
      <c r="A52" s="30" t="s">
        <v>99</v>
      </c>
      <c r="B52" s="26" t="s">
        <v>113</v>
      </c>
      <c r="C52" s="26" t="s">
        <v>113</v>
      </c>
      <c r="D52" s="26" t="s">
        <v>113</v>
      </c>
      <c r="E52" s="26" t="s">
        <v>113</v>
      </c>
      <c r="F52" s="26" t="s">
        <v>113</v>
      </c>
      <c r="G52" s="26" t="s">
        <v>113</v>
      </c>
      <c r="H52" s="26" t="s">
        <v>113</v>
      </c>
      <c r="I52" s="26" t="s">
        <v>113</v>
      </c>
      <c r="J52" s="26" t="s">
        <v>113</v>
      </c>
      <c r="K52" s="30" t="s">
        <v>113</v>
      </c>
      <c r="L52" s="30" t="s">
        <v>113</v>
      </c>
      <c r="M52" s="30" t="s">
        <v>113</v>
      </c>
      <c r="N52" s="30" t="s">
        <v>113</v>
      </c>
      <c r="O52" s="30" t="s">
        <v>113</v>
      </c>
      <c r="P52" s="30" t="s">
        <v>113</v>
      </c>
      <c r="Q52" s="30" t="s">
        <v>113</v>
      </c>
      <c r="R52" s="30" t="s">
        <v>113</v>
      </c>
      <c r="S52" s="30" t="s">
        <v>113</v>
      </c>
      <c r="T52" s="30" t="s">
        <v>113</v>
      </c>
      <c r="U52" s="30">
        <v>3</v>
      </c>
      <c r="V52" s="30">
        <v>1</v>
      </c>
      <c r="W52" s="30" t="s">
        <v>113</v>
      </c>
      <c r="X52" s="30">
        <v>4</v>
      </c>
      <c r="Y52" s="30">
        <v>6</v>
      </c>
      <c r="Z52" s="30">
        <v>3</v>
      </c>
      <c r="AA52" s="30">
        <v>9</v>
      </c>
      <c r="AB52" s="30">
        <v>91</v>
      </c>
      <c r="AC52" s="30">
        <v>30</v>
      </c>
      <c r="AD52" s="30">
        <f t="shared" si="0"/>
        <v>121</v>
      </c>
      <c r="AE52" s="30">
        <v>3</v>
      </c>
      <c r="AF52" s="30">
        <v>1</v>
      </c>
      <c r="AG52" s="30" t="s">
        <v>113</v>
      </c>
      <c r="AH52" s="133">
        <f t="shared" si="1"/>
        <v>4</v>
      </c>
      <c r="AI52" s="30">
        <v>6</v>
      </c>
      <c r="AJ52" s="30">
        <v>3</v>
      </c>
      <c r="AK52" s="30">
        <v>9</v>
      </c>
      <c r="AL52" s="30">
        <v>91</v>
      </c>
      <c r="AM52" s="30">
        <v>30</v>
      </c>
      <c r="AN52" s="30">
        <f t="shared" si="2"/>
        <v>121</v>
      </c>
      <c r="AO52" s="30">
        <v>254</v>
      </c>
      <c r="AP52" s="30">
        <v>17.100000000000001</v>
      </c>
      <c r="AQ52" s="30">
        <v>6.2</v>
      </c>
      <c r="AR52" s="30">
        <v>11.9</v>
      </c>
      <c r="AS52" s="30">
        <v>30</v>
      </c>
      <c r="AT52" s="22" t="s">
        <v>113</v>
      </c>
      <c r="AU52" s="22" t="s">
        <v>113</v>
      </c>
      <c r="AV52" s="22" t="s">
        <v>113</v>
      </c>
      <c r="AW52" s="22" t="s">
        <v>113</v>
      </c>
      <c r="AX52" s="22" t="s">
        <v>113</v>
      </c>
      <c r="AY52" s="22" t="s">
        <v>113</v>
      </c>
      <c r="AZ52" s="22" t="s">
        <v>113</v>
      </c>
      <c r="BA52" s="22" t="s">
        <v>113</v>
      </c>
    </row>
    <row r="53" spans="1:53" x14ac:dyDescent="0.35">
      <c r="A53" s="30" t="s">
        <v>100</v>
      </c>
      <c r="B53" s="26" t="s">
        <v>113</v>
      </c>
      <c r="C53" s="26" t="s">
        <v>113</v>
      </c>
      <c r="D53" s="26" t="s">
        <v>113</v>
      </c>
      <c r="E53" s="26" t="s">
        <v>113</v>
      </c>
      <c r="F53" s="26" t="s">
        <v>113</v>
      </c>
      <c r="G53" s="26" t="s">
        <v>113</v>
      </c>
      <c r="H53" s="26" t="s">
        <v>113</v>
      </c>
      <c r="I53" s="26" t="s">
        <v>113</v>
      </c>
      <c r="J53" s="26" t="s">
        <v>113</v>
      </c>
      <c r="K53" s="30">
        <v>1</v>
      </c>
      <c r="L53" s="30">
        <v>1</v>
      </c>
      <c r="M53" s="30" t="s">
        <v>113</v>
      </c>
      <c r="N53" s="30">
        <v>2</v>
      </c>
      <c r="O53" s="30">
        <v>15</v>
      </c>
      <c r="P53" s="30">
        <v>14</v>
      </c>
      <c r="Q53" s="30">
        <v>29</v>
      </c>
      <c r="R53" s="30">
        <v>192</v>
      </c>
      <c r="S53" s="30">
        <v>249</v>
      </c>
      <c r="T53" s="30">
        <v>441</v>
      </c>
      <c r="U53" s="30">
        <v>4</v>
      </c>
      <c r="V53" s="30">
        <v>2</v>
      </c>
      <c r="W53" s="30">
        <v>2</v>
      </c>
      <c r="X53" s="30">
        <v>8</v>
      </c>
      <c r="Y53" s="30">
        <v>6</v>
      </c>
      <c r="Z53" s="30">
        <v>15</v>
      </c>
      <c r="AA53" s="30">
        <v>21</v>
      </c>
      <c r="AB53" s="30">
        <v>364</v>
      </c>
      <c r="AC53" s="30">
        <v>159</v>
      </c>
      <c r="AD53" s="30">
        <f t="shared" si="0"/>
        <v>523</v>
      </c>
      <c r="AE53" s="30">
        <v>5</v>
      </c>
      <c r="AF53" s="30">
        <v>3</v>
      </c>
      <c r="AG53" s="30">
        <v>7</v>
      </c>
      <c r="AH53" s="133">
        <f t="shared" si="1"/>
        <v>15</v>
      </c>
      <c r="AI53" s="30">
        <v>21</v>
      </c>
      <c r="AJ53" s="30">
        <v>29</v>
      </c>
      <c r="AK53" s="30">
        <v>50</v>
      </c>
      <c r="AL53" s="30">
        <v>556</v>
      </c>
      <c r="AM53" s="30">
        <v>408</v>
      </c>
      <c r="AN53" s="30">
        <f t="shared" si="2"/>
        <v>964</v>
      </c>
      <c r="AO53" s="30">
        <v>989</v>
      </c>
      <c r="AP53" s="30">
        <v>11.3</v>
      </c>
      <c r="AQ53" s="30">
        <v>8.1999999999999993</v>
      </c>
      <c r="AR53" s="30">
        <v>9.6999999999999993</v>
      </c>
      <c r="AS53" s="30">
        <v>96</v>
      </c>
      <c r="AT53" s="22">
        <v>1</v>
      </c>
      <c r="AU53" s="22" t="s">
        <v>567</v>
      </c>
      <c r="AV53" s="22" t="s">
        <v>567</v>
      </c>
      <c r="AW53" s="22" t="s">
        <v>374</v>
      </c>
      <c r="AX53" s="22" t="s">
        <v>113</v>
      </c>
      <c r="AY53" s="22" t="s">
        <v>113</v>
      </c>
      <c r="AZ53" s="22" t="s">
        <v>113</v>
      </c>
      <c r="BA53" s="22" t="s">
        <v>113</v>
      </c>
    </row>
    <row r="54" spans="1:53" x14ac:dyDescent="0.35">
      <c r="A54" s="30" t="s">
        <v>147</v>
      </c>
      <c r="B54" s="26" t="s">
        <v>113</v>
      </c>
      <c r="C54" s="26" t="s">
        <v>113</v>
      </c>
      <c r="D54" s="26" t="s">
        <v>113</v>
      </c>
      <c r="E54" s="26" t="s">
        <v>113</v>
      </c>
      <c r="F54" s="26" t="s">
        <v>113</v>
      </c>
      <c r="G54" s="26" t="s">
        <v>113</v>
      </c>
      <c r="H54" s="26" t="s">
        <v>113</v>
      </c>
      <c r="I54" s="26" t="s">
        <v>113</v>
      </c>
      <c r="J54" s="26" t="s">
        <v>113</v>
      </c>
      <c r="K54" s="30" t="s">
        <v>113</v>
      </c>
      <c r="L54" s="30" t="s">
        <v>113</v>
      </c>
      <c r="M54" s="30" t="s">
        <v>113</v>
      </c>
      <c r="N54" s="30" t="s">
        <v>113</v>
      </c>
      <c r="O54" s="30" t="s">
        <v>113</v>
      </c>
      <c r="P54" s="30" t="s">
        <v>113</v>
      </c>
      <c r="Q54" s="30" t="s">
        <v>113</v>
      </c>
      <c r="R54" s="30" t="s">
        <v>113</v>
      </c>
      <c r="S54" s="30" t="s">
        <v>113</v>
      </c>
      <c r="T54" s="30" t="s">
        <v>113</v>
      </c>
      <c r="U54" s="30" t="s">
        <v>113</v>
      </c>
      <c r="V54" s="30" t="s">
        <v>113</v>
      </c>
      <c r="W54" s="30">
        <v>3</v>
      </c>
      <c r="X54" s="30">
        <v>3</v>
      </c>
      <c r="Y54" s="30">
        <v>2</v>
      </c>
      <c r="Z54" s="30">
        <v>2</v>
      </c>
      <c r="AA54" s="30">
        <v>4</v>
      </c>
      <c r="AB54" s="30">
        <v>141</v>
      </c>
      <c r="AC54" s="30">
        <v>62</v>
      </c>
      <c r="AD54" s="30">
        <f t="shared" si="0"/>
        <v>203</v>
      </c>
      <c r="AE54" s="30" t="s">
        <v>113</v>
      </c>
      <c r="AF54" s="30" t="s">
        <v>113</v>
      </c>
      <c r="AG54" s="30">
        <v>3</v>
      </c>
      <c r="AH54" s="133">
        <f t="shared" si="1"/>
        <v>3</v>
      </c>
      <c r="AI54" s="30">
        <v>2</v>
      </c>
      <c r="AJ54" s="30">
        <v>2</v>
      </c>
      <c r="AK54" s="30">
        <v>4</v>
      </c>
      <c r="AL54" s="30">
        <v>141</v>
      </c>
      <c r="AM54" s="30">
        <v>62</v>
      </c>
      <c r="AN54" s="30">
        <f t="shared" si="2"/>
        <v>203</v>
      </c>
      <c r="AO54" s="30">
        <v>614</v>
      </c>
      <c r="AP54" s="30">
        <v>10</v>
      </c>
      <c r="AQ54" s="30">
        <v>6.1</v>
      </c>
      <c r="AR54" s="30">
        <v>8.3000000000000007</v>
      </c>
      <c r="AS54" s="30">
        <v>68</v>
      </c>
      <c r="AT54" s="22" t="s">
        <v>113</v>
      </c>
      <c r="AU54" s="22" t="s">
        <v>113</v>
      </c>
      <c r="AV54" s="22" t="s">
        <v>113</v>
      </c>
      <c r="AW54" s="22" t="s">
        <v>113</v>
      </c>
      <c r="AX54" s="22" t="s">
        <v>113</v>
      </c>
      <c r="AY54" s="22" t="s">
        <v>113</v>
      </c>
      <c r="AZ54" s="22" t="s">
        <v>113</v>
      </c>
      <c r="BA54" s="22" t="s">
        <v>113</v>
      </c>
    </row>
    <row r="55" spans="1:53" x14ac:dyDescent="0.35">
      <c r="A55" s="30" t="s">
        <v>101</v>
      </c>
      <c r="B55" s="26" t="s">
        <v>113</v>
      </c>
      <c r="C55" s="26" t="s">
        <v>113</v>
      </c>
      <c r="D55" s="26" t="s">
        <v>113</v>
      </c>
      <c r="E55" s="26" t="s">
        <v>113</v>
      </c>
      <c r="F55" s="26" t="s">
        <v>113</v>
      </c>
      <c r="G55" s="26" t="s">
        <v>113</v>
      </c>
      <c r="H55" s="26" t="s">
        <v>113</v>
      </c>
      <c r="I55" s="26" t="s">
        <v>113</v>
      </c>
      <c r="J55" s="26" t="s">
        <v>113</v>
      </c>
      <c r="K55" s="30" t="s">
        <v>113</v>
      </c>
      <c r="L55" s="30" t="s">
        <v>113</v>
      </c>
      <c r="M55" s="30" t="s">
        <v>113</v>
      </c>
      <c r="N55" s="30" t="s">
        <v>113</v>
      </c>
      <c r="O55" s="30" t="s">
        <v>113</v>
      </c>
      <c r="P55" s="30" t="s">
        <v>113</v>
      </c>
      <c r="Q55" s="30" t="s">
        <v>113</v>
      </c>
      <c r="R55" s="30" t="s">
        <v>113</v>
      </c>
      <c r="S55" s="30" t="s">
        <v>113</v>
      </c>
      <c r="T55" s="30" t="s">
        <v>113</v>
      </c>
      <c r="U55" s="30">
        <v>1</v>
      </c>
      <c r="V55" s="30">
        <v>1</v>
      </c>
      <c r="W55" s="30">
        <v>3</v>
      </c>
      <c r="X55" s="30">
        <v>5</v>
      </c>
      <c r="Y55" s="30">
        <v>7</v>
      </c>
      <c r="Z55" s="30">
        <v>3</v>
      </c>
      <c r="AA55" s="30">
        <v>10</v>
      </c>
      <c r="AB55" s="30">
        <v>80</v>
      </c>
      <c r="AC55" s="30">
        <v>60</v>
      </c>
      <c r="AD55" s="30">
        <f t="shared" si="0"/>
        <v>140</v>
      </c>
      <c r="AE55" s="30">
        <v>1</v>
      </c>
      <c r="AF55" s="30">
        <v>1</v>
      </c>
      <c r="AG55" s="30">
        <v>3</v>
      </c>
      <c r="AH55" s="133">
        <f t="shared" si="1"/>
        <v>5</v>
      </c>
      <c r="AI55" s="30">
        <v>7</v>
      </c>
      <c r="AJ55" s="30">
        <v>3</v>
      </c>
      <c r="AK55" s="30">
        <v>10</v>
      </c>
      <c r="AL55" s="30">
        <v>80</v>
      </c>
      <c r="AM55" s="30">
        <v>60</v>
      </c>
      <c r="AN55" s="30">
        <f t="shared" si="2"/>
        <v>140</v>
      </c>
      <c r="AO55" s="30">
        <v>1016</v>
      </c>
      <c r="AP55" s="30">
        <v>3.1</v>
      </c>
      <c r="AQ55" s="30">
        <v>2.4</v>
      </c>
      <c r="AR55" s="30">
        <v>2.7</v>
      </c>
      <c r="AS55" s="30">
        <v>28</v>
      </c>
      <c r="AT55" s="22" t="s">
        <v>113</v>
      </c>
      <c r="AU55" s="22" t="s">
        <v>113</v>
      </c>
      <c r="AV55" s="22" t="s">
        <v>113</v>
      </c>
      <c r="AW55" s="22" t="s">
        <v>113</v>
      </c>
      <c r="AX55" s="22" t="s">
        <v>113</v>
      </c>
      <c r="AY55" s="22" t="s">
        <v>113</v>
      </c>
      <c r="AZ55" s="22" t="s">
        <v>113</v>
      </c>
      <c r="BA55" s="22" t="s">
        <v>113</v>
      </c>
    </row>
    <row r="56" spans="1:53" x14ac:dyDescent="0.35">
      <c r="A56" s="30"/>
      <c r="B56" s="26"/>
      <c r="C56" s="26"/>
      <c r="D56" s="26"/>
      <c r="E56" s="26"/>
      <c r="F56" s="26"/>
      <c r="G56" s="26"/>
      <c r="H56" s="26"/>
      <c r="I56" s="26"/>
      <c r="J56" s="26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133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22" t="s">
        <v>113</v>
      </c>
      <c r="AU56" s="22" t="s">
        <v>113</v>
      </c>
      <c r="AV56" s="22" t="s">
        <v>113</v>
      </c>
      <c r="AW56" s="22" t="s">
        <v>113</v>
      </c>
      <c r="AX56" s="22" t="s">
        <v>113</v>
      </c>
      <c r="AY56" s="22" t="s">
        <v>113</v>
      </c>
      <c r="AZ56" s="22" t="s">
        <v>113</v>
      </c>
      <c r="BA56" s="22" t="s">
        <v>113</v>
      </c>
    </row>
    <row r="57" spans="1:53" x14ac:dyDescent="0.35">
      <c r="A57" s="39" t="s">
        <v>107</v>
      </c>
      <c r="B57" s="26"/>
      <c r="C57" s="26"/>
      <c r="D57" s="26"/>
      <c r="E57" s="26"/>
      <c r="F57" s="26"/>
      <c r="G57" s="26"/>
      <c r="H57" s="26"/>
      <c r="I57" s="26"/>
      <c r="J57" s="26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133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22" t="s">
        <v>113</v>
      </c>
      <c r="AU57" s="22" t="s">
        <v>113</v>
      </c>
      <c r="AV57" s="22" t="s">
        <v>113</v>
      </c>
      <c r="AW57" s="22" t="s">
        <v>113</v>
      </c>
      <c r="AX57" s="22" t="s">
        <v>113</v>
      </c>
      <c r="AY57" s="22" t="s">
        <v>113</v>
      </c>
      <c r="AZ57" s="22" t="s">
        <v>113</v>
      </c>
      <c r="BA57" s="22" t="s">
        <v>113</v>
      </c>
    </row>
    <row r="58" spans="1:53" ht="72.5" x14ac:dyDescent="0.35">
      <c r="A58" s="30" t="s">
        <v>108</v>
      </c>
      <c r="B58" s="26" t="s">
        <v>113</v>
      </c>
      <c r="C58" s="26" t="s">
        <v>113</v>
      </c>
      <c r="D58" s="26" t="s">
        <v>113</v>
      </c>
      <c r="E58" s="26" t="s">
        <v>113</v>
      </c>
      <c r="F58" s="26" t="s">
        <v>113</v>
      </c>
      <c r="G58" s="26" t="s">
        <v>113</v>
      </c>
      <c r="H58" s="26" t="s">
        <v>113</v>
      </c>
      <c r="I58" s="26" t="s">
        <v>113</v>
      </c>
      <c r="J58" s="26" t="s">
        <v>113</v>
      </c>
      <c r="K58" s="30">
        <v>2</v>
      </c>
      <c r="L58" s="30">
        <v>2</v>
      </c>
      <c r="M58" s="30" t="s">
        <v>113</v>
      </c>
      <c r="N58" s="30">
        <v>4</v>
      </c>
      <c r="O58" s="30">
        <v>30</v>
      </c>
      <c r="P58" s="30">
        <v>7</v>
      </c>
      <c r="Q58" s="30">
        <v>37</v>
      </c>
      <c r="R58" s="30">
        <v>360</v>
      </c>
      <c r="S58" s="30">
        <v>280</v>
      </c>
      <c r="T58" s="30">
        <v>640</v>
      </c>
      <c r="U58" s="30">
        <v>4</v>
      </c>
      <c r="V58" s="30">
        <v>2</v>
      </c>
      <c r="W58" s="30">
        <v>9</v>
      </c>
      <c r="X58" s="30">
        <v>15</v>
      </c>
      <c r="Y58" s="30" t="s">
        <v>567</v>
      </c>
      <c r="Z58" s="30" t="s">
        <v>567</v>
      </c>
      <c r="AA58" s="30" t="s">
        <v>567</v>
      </c>
      <c r="AB58" s="30" t="s">
        <v>567</v>
      </c>
      <c r="AC58" s="30" t="s">
        <v>567</v>
      </c>
      <c r="AD58" s="30" t="s">
        <v>567</v>
      </c>
      <c r="AE58" s="30">
        <v>6</v>
      </c>
      <c r="AF58" s="30">
        <v>4</v>
      </c>
      <c r="AG58" s="30">
        <v>9</v>
      </c>
      <c r="AH58" s="133">
        <f t="shared" si="1"/>
        <v>19</v>
      </c>
      <c r="AI58" s="30">
        <v>30</v>
      </c>
      <c r="AJ58" s="30">
        <v>7</v>
      </c>
      <c r="AK58" s="30" t="s">
        <v>974</v>
      </c>
      <c r="AL58" s="30">
        <v>360</v>
      </c>
      <c r="AM58" s="30">
        <v>280</v>
      </c>
      <c r="AN58" s="30" t="s">
        <v>975</v>
      </c>
      <c r="AO58" s="30">
        <v>419</v>
      </c>
      <c r="AP58" s="30">
        <v>8.3000000000000007</v>
      </c>
      <c r="AQ58" s="30">
        <v>7.7</v>
      </c>
      <c r="AR58" s="30">
        <v>8</v>
      </c>
      <c r="AS58" s="30" t="s">
        <v>374</v>
      </c>
      <c r="AT58" s="22">
        <v>1</v>
      </c>
      <c r="AU58" s="22">
        <v>8</v>
      </c>
      <c r="AV58" s="22">
        <v>6</v>
      </c>
      <c r="AW58" s="22">
        <v>14</v>
      </c>
      <c r="AX58" s="22" t="s">
        <v>113</v>
      </c>
      <c r="AY58" s="22" t="s">
        <v>113</v>
      </c>
      <c r="AZ58" s="22" t="s">
        <v>113</v>
      </c>
      <c r="BA58" s="22" t="s">
        <v>113</v>
      </c>
    </row>
    <row r="59" spans="1:53" x14ac:dyDescent="0.35">
      <c r="A59" s="30" t="s">
        <v>109</v>
      </c>
      <c r="B59" s="26" t="s">
        <v>113</v>
      </c>
      <c r="C59" s="26" t="s">
        <v>113</v>
      </c>
      <c r="D59" s="26" t="s">
        <v>113</v>
      </c>
      <c r="E59" s="26" t="s">
        <v>113</v>
      </c>
      <c r="F59" s="26" t="s">
        <v>113</v>
      </c>
      <c r="G59" s="26" t="s">
        <v>113</v>
      </c>
      <c r="H59" s="26" t="s">
        <v>113</v>
      </c>
      <c r="I59" s="26" t="s">
        <v>113</v>
      </c>
      <c r="J59" s="26" t="s">
        <v>113</v>
      </c>
      <c r="K59" s="30" t="s">
        <v>113</v>
      </c>
      <c r="L59" s="30" t="s">
        <v>113</v>
      </c>
      <c r="M59" s="30" t="s">
        <v>113</v>
      </c>
      <c r="N59" s="30" t="s">
        <v>113</v>
      </c>
      <c r="O59" s="30" t="s">
        <v>113</v>
      </c>
      <c r="P59" s="30" t="s">
        <v>113</v>
      </c>
      <c r="Q59" s="30" t="s">
        <v>113</v>
      </c>
      <c r="R59" s="30" t="s">
        <v>113</v>
      </c>
      <c r="S59" s="30" t="s">
        <v>113</v>
      </c>
      <c r="T59" s="30" t="s">
        <v>113</v>
      </c>
      <c r="U59" s="30" t="s">
        <v>113</v>
      </c>
      <c r="V59" s="30" t="s">
        <v>113</v>
      </c>
      <c r="W59" s="30">
        <v>1</v>
      </c>
      <c r="X59" s="30">
        <v>1</v>
      </c>
      <c r="Y59" s="30">
        <v>1</v>
      </c>
      <c r="Z59" s="30">
        <v>1</v>
      </c>
      <c r="AA59" s="30">
        <v>2</v>
      </c>
      <c r="AB59" s="30">
        <v>30</v>
      </c>
      <c r="AC59" s="30">
        <v>6</v>
      </c>
      <c r="AD59" s="30">
        <f t="shared" si="0"/>
        <v>36</v>
      </c>
      <c r="AE59" s="30" t="s">
        <v>113</v>
      </c>
      <c r="AF59" s="30" t="s">
        <v>113</v>
      </c>
      <c r="AG59" s="30">
        <v>1</v>
      </c>
      <c r="AH59" s="133">
        <f t="shared" si="1"/>
        <v>1</v>
      </c>
      <c r="AI59" s="30">
        <v>1</v>
      </c>
      <c r="AJ59" s="30">
        <v>1</v>
      </c>
      <c r="AK59" s="30">
        <v>2</v>
      </c>
      <c r="AL59" s="30">
        <v>30</v>
      </c>
      <c r="AM59" s="30"/>
      <c r="AN59" s="30">
        <f t="shared" si="2"/>
        <v>30</v>
      </c>
      <c r="AO59" s="30">
        <v>348</v>
      </c>
      <c r="AP59" s="30">
        <v>14.4</v>
      </c>
      <c r="AQ59" s="30">
        <v>4.3</v>
      </c>
      <c r="AR59" s="30">
        <v>10.3</v>
      </c>
      <c r="AS59" s="30">
        <v>36</v>
      </c>
      <c r="AT59" s="22" t="s">
        <v>113</v>
      </c>
      <c r="AU59" s="22" t="s">
        <v>113</v>
      </c>
      <c r="AV59" s="22" t="s">
        <v>113</v>
      </c>
      <c r="AW59" s="22" t="s">
        <v>113</v>
      </c>
      <c r="AX59" s="22" t="s">
        <v>113</v>
      </c>
      <c r="AY59" s="22" t="s">
        <v>113</v>
      </c>
      <c r="AZ59" s="22" t="s">
        <v>113</v>
      </c>
      <c r="BA59" s="22" t="s">
        <v>113</v>
      </c>
    </row>
    <row r="60" spans="1:53" x14ac:dyDescent="0.35">
      <c r="A60" s="30" t="s">
        <v>110</v>
      </c>
      <c r="B60" s="26" t="s">
        <v>113</v>
      </c>
      <c r="C60" s="26" t="s">
        <v>113</v>
      </c>
      <c r="D60" s="26" t="s">
        <v>113</v>
      </c>
      <c r="E60" s="26" t="s">
        <v>113</v>
      </c>
      <c r="F60" s="26" t="s">
        <v>113</v>
      </c>
      <c r="G60" s="26" t="s">
        <v>113</v>
      </c>
      <c r="H60" s="26" t="s">
        <v>113</v>
      </c>
      <c r="I60" s="26" t="s">
        <v>113</v>
      </c>
      <c r="J60" s="26" t="s">
        <v>113</v>
      </c>
      <c r="K60" s="30" t="s">
        <v>113</v>
      </c>
      <c r="L60" s="30" t="s">
        <v>113</v>
      </c>
      <c r="M60" s="30" t="s">
        <v>113</v>
      </c>
      <c r="N60" s="30" t="s">
        <v>113</v>
      </c>
      <c r="O60" s="30" t="s">
        <v>113</v>
      </c>
      <c r="P60" s="30" t="s">
        <v>113</v>
      </c>
      <c r="Q60" s="30" t="s">
        <v>113</v>
      </c>
      <c r="R60" s="30" t="s">
        <v>113</v>
      </c>
      <c r="S60" s="30" t="s">
        <v>113</v>
      </c>
      <c r="T60" s="30" t="s">
        <v>113</v>
      </c>
      <c r="U60" s="30" t="s">
        <v>477</v>
      </c>
      <c r="V60" s="30" t="s">
        <v>477</v>
      </c>
      <c r="W60" s="30" t="s">
        <v>477</v>
      </c>
      <c r="X60" s="30">
        <v>3</v>
      </c>
      <c r="Y60" s="30" t="s">
        <v>567</v>
      </c>
      <c r="Z60" s="30" t="s">
        <v>567</v>
      </c>
      <c r="AA60" s="30" t="s">
        <v>567</v>
      </c>
      <c r="AB60" s="30" t="s">
        <v>567</v>
      </c>
      <c r="AC60" s="30" t="s">
        <v>567</v>
      </c>
      <c r="AD60" s="30" t="s">
        <v>567</v>
      </c>
      <c r="AE60" s="30" t="s">
        <v>567</v>
      </c>
      <c r="AF60" s="30" t="s">
        <v>567</v>
      </c>
      <c r="AG60" s="30" t="s">
        <v>567</v>
      </c>
      <c r="AH60" s="133">
        <v>3</v>
      </c>
      <c r="AI60" s="30" t="s">
        <v>567</v>
      </c>
      <c r="AJ60" s="30" t="s">
        <v>567</v>
      </c>
      <c r="AK60" s="30" t="s">
        <v>567</v>
      </c>
      <c r="AL60" s="30" t="s">
        <v>567</v>
      </c>
      <c r="AM60" s="30" t="s">
        <v>567</v>
      </c>
      <c r="AN60" s="30" t="s">
        <v>567</v>
      </c>
      <c r="AO60" s="30">
        <v>238</v>
      </c>
      <c r="AP60" s="30" t="s">
        <v>567</v>
      </c>
      <c r="AQ60" s="30" t="s">
        <v>567</v>
      </c>
      <c r="AR60" s="30" t="s">
        <v>567</v>
      </c>
      <c r="AS60" s="30" t="s">
        <v>567</v>
      </c>
      <c r="AT60" s="22" t="s">
        <v>113</v>
      </c>
      <c r="AU60" s="22" t="s">
        <v>113</v>
      </c>
      <c r="AV60" s="22" t="s">
        <v>113</v>
      </c>
      <c r="AW60" s="22" t="s">
        <v>113</v>
      </c>
      <c r="AX60" s="22" t="s">
        <v>113</v>
      </c>
      <c r="AY60" s="22" t="s">
        <v>113</v>
      </c>
      <c r="AZ60" s="22" t="s">
        <v>113</v>
      </c>
      <c r="BA60" s="22" t="s">
        <v>113</v>
      </c>
    </row>
    <row r="61" spans="1:53" x14ac:dyDescent="0.35">
      <c r="A61" s="30" t="s">
        <v>111</v>
      </c>
      <c r="B61" s="26" t="s">
        <v>113</v>
      </c>
      <c r="C61" s="26" t="s">
        <v>113</v>
      </c>
      <c r="D61" s="26" t="s">
        <v>113</v>
      </c>
      <c r="E61" s="26" t="s">
        <v>113</v>
      </c>
      <c r="F61" s="26" t="s">
        <v>113</v>
      </c>
      <c r="G61" s="26" t="s">
        <v>113</v>
      </c>
      <c r="H61" s="26" t="s">
        <v>113</v>
      </c>
      <c r="I61" s="26" t="s">
        <v>113</v>
      </c>
      <c r="J61" s="26" t="s">
        <v>113</v>
      </c>
      <c r="K61" s="30" t="s">
        <v>113</v>
      </c>
      <c r="L61" s="30" t="s">
        <v>113</v>
      </c>
      <c r="M61" s="30" t="s">
        <v>113</v>
      </c>
      <c r="N61" s="30" t="s">
        <v>113</v>
      </c>
      <c r="O61" s="30" t="s">
        <v>113</v>
      </c>
      <c r="P61" s="30" t="s">
        <v>113</v>
      </c>
      <c r="Q61" s="30" t="s">
        <v>113</v>
      </c>
      <c r="R61" s="30" t="s">
        <v>113</v>
      </c>
      <c r="S61" s="30" t="s">
        <v>113</v>
      </c>
      <c r="T61" s="30" t="s">
        <v>113</v>
      </c>
      <c r="U61" s="30" t="s">
        <v>113</v>
      </c>
      <c r="V61" s="30" t="s">
        <v>113</v>
      </c>
      <c r="W61" s="30">
        <v>3</v>
      </c>
      <c r="X61" s="30">
        <v>3</v>
      </c>
      <c r="Y61" s="30">
        <v>6</v>
      </c>
      <c r="Z61" s="30">
        <v>2</v>
      </c>
      <c r="AA61" s="30">
        <v>8</v>
      </c>
      <c r="AB61" s="30">
        <v>46</v>
      </c>
      <c r="AC61" s="30">
        <v>36</v>
      </c>
      <c r="AD61" s="30">
        <f t="shared" si="0"/>
        <v>82</v>
      </c>
      <c r="AE61" s="30" t="s">
        <v>113</v>
      </c>
      <c r="AF61" s="30" t="s">
        <v>113</v>
      </c>
      <c r="AG61" s="30">
        <v>3</v>
      </c>
      <c r="AH61" s="133">
        <f t="shared" si="1"/>
        <v>3</v>
      </c>
      <c r="AI61" s="30">
        <v>6</v>
      </c>
      <c r="AJ61" s="30">
        <v>2</v>
      </c>
      <c r="AK61" s="30">
        <v>8</v>
      </c>
      <c r="AL61" s="30">
        <v>46</v>
      </c>
      <c r="AM61" s="30">
        <v>36</v>
      </c>
      <c r="AN61" s="30">
        <f t="shared" si="2"/>
        <v>82</v>
      </c>
      <c r="AO61" s="30">
        <v>323</v>
      </c>
      <c r="AP61" s="30">
        <v>8.9</v>
      </c>
      <c r="AQ61" s="30">
        <v>8</v>
      </c>
      <c r="AR61" s="30">
        <v>8.4</v>
      </c>
      <c r="AS61" s="30">
        <v>27</v>
      </c>
      <c r="AT61" s="22" t="s">
        <v>113</v>
      </c>
      <c r="AU61" s="22" t="s">
        <v>113</v>
      </c>
      <c r="AV61" s="22" t="s">
        <v>113</v>
      </c>
      <c r="AW61" s="22" t="s">
        <v>113</v>
      </c>
      <c r="AX61" s="22" t="s">
        <v>113</v>
      </c>
      <c r="AY61" s="22" t="s">
        <v>113</v>
      </c>
      <c r="AZ61" s="22" t="s">
        <v>113</v>
      </c>
      <c r="BA61" s="22" t="s">
        <v>113</v>
      </c>
    </row>
    <row r="62" spans="1:53" x14ac:dyDescent="0.35">
      <c r="A62" s="30" t="s">
        <v>112</v>
      </c>
      <c r="B62" s="26" t="s">
        <v>113</v>
      </c>
      <c r="C62" s="26" t="s">
        <v>113</v>
      </c>
      <c r="D62" s="26" t="s">
        <v>113</v>
      </c>
      <c r="E62" s="26" t="s">
        <v>113</v>
      </c>
      <c r="F62" s="26" t="s">
        <v>113</v>
      </c>
      <c r="G62" s="26" t="s">
        <v>113</v>
      </c>
      <c r="H62" s="26" t="s">
        <v>113</v>
      </c>
      <c r="I62" s="26" t="s">
        <v>113</v>
      </c>
      <c r="J62" s="26" t="s">
        <v>113</v>
      </c>
      <c r="K62" s="30" t="s">
        <v>113</v>
      </c>
      <c r="L62" s="30" t="s">
        <v>113</v>
      </c>
      <c r="M62" s="30" t="s">
        <v>113</v>
      </c>
      <c r="N62" s="30" t="s">
        <v>113</v>
      </c>
      <c r="O62" s="30" t="s">
        <v>113</v>
      </c>
      <c r="P62" s="30" t="s">
        <v>113</v>
      </c>
      <c r="Q62" s="30" t="s">
        <v>113</v>
      </c>
      <c r="R62" s="30" t="s">
        <v>113</v>
      </c>
      <c r="S62" s="30" t="s">
        <v>113</v>
      </c>
      <c r="T62" s="30" t="s">
        <v>113</v>
      </c>
      <c r="U62" s="30">
        <v>1</v>
      </c>
      <c r="V62" s="30" t="s">
        <v>113</v>
      </c>
      <c r="W62" s="30">
        <v>1</v>
      </c>
      <c r="X62" s="30">
        <v>2</v>
      </c>
      <c r="Y62" s="30" t="s">
        <v>567</v>
      </c>
      <c r="Z62" s="30" t="s">
        <v>567</v>
      </c>
      <c r="AA62" s="30" t="s">
        <v>567</v>
      </c>
      <c r="AB62" s="30" t="s">
        <v>567</v>
      </c>
      <c r="AC62" s="30" t="s">
        <v>567</v>
      </c>
      <c r="AD62" s="30" t="s">
        <v>567</v>
      </c>
      <c r="AE62" s="30">
        <v>1</v>
      </c>
      <c r="AF62" s="30" t="s">
        <v>113</v>
      </c>
      <c r="AG62" s="30">
        <v>1</v>
      </c>
      <c r="AH62" s="133">
        <f t="shared" si="1"/>
        <v>2</v>
      </c>
      <c r="AI62" s="30" t="s">
        <v>567</v>
      </c>
      <c r="AJ62" s="30" t="s">
        <v>567</v>
      </c>
      <c r="AK62" s="30" t="s">
        <v>567</v>
      </c>
      <c r="AL62" s="30" t="s">
        <v>567</v>
      </c>
      <c r="AM62" s="30" t="s">
        <v>567</v>
      </c>
      <c r="AN62" s="30" t="s">
        <v>567</v>
      </c>
      <c r="AO62" s="30">
        <v>280</v>
      </c>
      <c r="AP62" s="30" t="s">
        <v>567</v>
      </c>
      <c r="AQ62" s="30" t="s">
        <v>567</v>
      </c>
      <c r="AR62" s="30" t="s">
        <v>567</v>
      </c>
      <c r="AS62" s="30" t="s">
        <v>567</v>
      </c>
      <c r="AT62" s="22" t="s">
        <v>113</v>
      </c>
      <c r="AU62" s="22" t="s">
        <v>113</v>
      </c>
      <c r="AV62" s="22" t="s">
        <v>113</v>
      </c>
      <c r="AW62" s="22" t="s">
        <v>113</v>
      </c>
      <c r="AX62" s="22" t="s">
        <v>113</v>
      </c>
      <c r="AY62" s="22" t="s">
        <v>113</v>
      </c>
      <c r="AZ62" s="22" t="s">
        <v>113</v>
      </c>
      <c r="BA62" s="22" t="s">
        <v>113</v>
      </c>
    </row>
    <row r="63" spans="1:53" x14ac:dyDescent="0.35">
      <c r="A63" s="30"/>
      <c r="B63" s="26"/>
      <c r="C63" s="26"/>
      <c r="D63" s="26"/>
      <c r="E63" s="26"/>
      <c r="F63" s="26"/>
      <c r="G63" s="26"/>
      <c r="H63" s="26"/>
      <c r="I63" s="26"/>
      <c r="J63" s="26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133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22"/>
      <c r="AU63" s="22"/>
      <c r="AV63" s="22"/>
      <c r="AW63" s="22"/>
      <c r="AX63" s="22"/>
      <c r="AY63" s="22"/>
      <c r="AZ63" s="22"/>
      <c r="BA63" s="22"/>
    </row>
    <row r="64" spans="1:53" x14ac:dyDescent="0.35">
      <c r="A64" s="39" t="s">
        <v>114</v>
      </c>
      <c r="B64" s="26"/>
      <c r="C64" s="26"/>
      <c r="D64" s="26"/>
      <c r="E64" s="26"/>
      <c r="F64" s="26"/>
      <c r="G64" s="26"/>
      <c r="H64" s="26"/>
      <c r="I64" s="26"/>
      <c r="J64" s="26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133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22"/>
      <c r="AU64" s="22"/>
      <c r="AV64" s="22"/>
      <c r="AW64" s="22"/>
      <c r="AX64" s="22"/>
      <c r="AY64" s="22"/>
      <c r="AZ64" s="22"/>
      <c r="BA64" s="22"/>
    </row>
    <row r="65" spans="1:53" x14ac:dyDescent="0.35">
      <c r="A65" s="30" t="s">
        <v>115</v>
      </c>
      <c r="B65" s="26" t="s">
        <v>113</v>
      </c>
      <c r="C65" s="26" t="s">
        <v>113</v>
      </c>
      <c r="D65" s="26" t="s">
        <v>113</v>
      </c>
      <c r="E65" s="26" t="s">
        <v>113</v>
      </c>
      <c r="F65" s="26" t="s">
        <v>113</v>
      </c>
      <c r="G65" s="26" t="s">
        <v>113</v>
      </c>
      <c r="H65" s="26" t="s">
        <v>113</v>
      </c>
      <c r="I65" s="26" t="s">
        <v>113</v>
      </c>
      <c r="J65" s="26" t="s">
        <v>113</v>
      </c>
      <c r="K65" s="30">
        <v>2</v>
      </c>
      <c r="L65" s="30">
        <v>1</v>
      </c>
      <c r="M65" s="30" t="s">
        <v>113</v>
      </c>
      <c r="N65" s="30">
        <v>3</v>
      </c>
      <c r="O65" s="30">
        <v>21</v>
      </c>
      <c r="P65" s="30">
        <v>11</v>
      </c>
      <c r="Q65" s="30">
        <v>32</v>
      </c>
      <c r="R65" s="30">
        <v>769</v>
      </c>
      <c r="S65" s="30">
        <v>589</v>
      </c>
      <c r="T65" s="30">
        <v>1358</v>
      </c>
      <c r="U65" s="30">
        <v>18</v>
      </c>
      <c r="V65" s="30">
        <v>6</v>
      </c>
      <c r="W65" s="30">
        <v>2</v>
      </c>
      <c r="X65" s="30">
        <v>26</v>
      </c>
      <c r="Y65" s="30">
        <v>29</v>
      </c>
      <c r="Z65" s="30">
        <v>34</v>
      </c>
      <c r="AA65" s="30">
        <v>63</v>
      </c>
      <c r="AB65" s="30">
        <v>3128</v>
      </c>
      <c r="AC65" s="30">
        <v>838</v>
      </c>
      <c r="AD65" s="30">
        <f t="shared" si="0"/>
        <v>3966</v>
      </c>
      <c r="AE65" s="30">
        <v>20</v>
      </c>
      <c r="AF65" s="30">
        <v>7</v>
      </c>
      <c r="AG65" s="30">
        <v>2</v>
      </c>
      <c r="AH65" s="133">
        <f t="shared" si="1"/>
        <v>29</v>
      </c>
      <c r="AI65" s="30">
        <v>50</v>
      </c>
      <c r="AJ65" s="30">
        <v>45</v>
      </c>
      <c r="AK65" s="30">
        <v>95</v>
      </c>
      <c r="AL65" s="30">
        <v>3897</v>
      </c>
      <c r="AM65" s="30">
        <v>1427</v>
      </c>
      <c r="AN65" s="30">
        <f t="shared" si="2"/>
        <v>5324</v>
      </c>
      <c r="AO65" s="30">
        <v>1448</v>
      </c>
      <c r="AP65" s="30" t="s">
        <v>374</v>
      </c>
      <c r="AQ65" s="30" t="s">
        <v>374</v>
      </c>
      <c r="AR65" s="30">
        <v>10.199999999999999</v>
      </c>
      <c r="AS65" s="30">
        <v>184</v>
      </c>
      <c r="AT65" s="22">
        <v>1</v>
      </c>
      <c r="AU65" s="22" t="s">
        <v>567</v>
      </c>
      <c r="AV65" s="22" t="s">
        <v>567</v>
      </c>
      <c r="AW65" s="22" t="s">
        <v>567</v>
      </c>
      <c r="AX65" s="22">
        <v>1</v>
      </c>
      <c r="AY65" s="22" t="s">
        <v>567</v>
      </c>
      <c r="AZ65" s="22" t="s">
        <v>567</v>
      </c>
      <c r="BA65" s="22" t="s">
        <v>567</v>
      </c>
    </row>
    <row r="66" spans="1:53" x14ac:dyDescent="0.35">
      <c r="A66" s="30" t="s">
        <v>116</v>
      </c>
      <c r="B66" s="26" t="s">
        <v>113</v>
      </c>
      <c r="C66" s="26" t="s">
        <v>113</v>
      </c>
      <c r="D66" s="26" t="s">
        <v>113</v>
      </c>
      <c r="E66" s="26" t="s">
        <v>113</v>
      </c>
      <c r="F66" s="26" t="s">
        <v>113</v>
      </c>
      <c r="G66" s="26" t="s">
        <v>113</v>
      </c>
      <c r="H66" s="26" t="s">
        <v>113</v>
      </c>
      <c r="I66" s="26" t="s">
        <v>113</v>
      </c>
      <c r="J66" s="26" t="s">
        <v>113</v>
      </c>
      <c r="K66" s="30" t="s">
        <v>113</v>
      </c>
      <c r="L66" s="30" t="s">
        <v>113</v>
      </c>
      <c r="M66" s="30" t="s">
        <v>113</v>
      </c>
      <c r="N66" s="30" t="s">
        <v>113</v>
      </c>
      <c r="O66" s="30" t="s">
        <v>113</v>
      </c>
      <c r="P66" s="30" t="s">
        <v>113</v>
      </c>
      <c r="Q66" s="30" t="s">
        <v>113</v>
      </c>
      <c r="R66" s="30" t="s">
        <v>113</v>
      </c>
      <c r="S66" s="30" t="s">
        <v>113</v>
      </c>
      <c r="T66" s="30" t="s">
        <v>113</v>
      </c>
      <c r="U66" s="30" t="s">
        <v>113</v>
      </c>
      <c r="V66" s="30" t="s">
        <v>113</v>
      </c>
      <c r="W66" s="30">
        <v>1</v>
      </c>
      <c r="X66" s="30">
        <v>1</v>
      </c>
      <c r="Y66" s="30">
        <v>5</v>
      </c>
      <c r="Z66" s="30">
        <v>1</v>
      </c>
      <c r="AA66" s="30">
        <v>6</v>
      </c>
      <c r="AB66" s="30">
        <v>137</v>
      </c>
      <c r="AC66" s="30">
        <v>48</v>
      </c>
      <c r="AD66" s="30">
        <f t="shared" si="0"/>
        <v>185</v>
      </c>
      <c r="AE66" s="30" t="s">
        <v>113</v>
      </c>
      <c r="AF66" s="30" t="s">
        <v>113</v>
      </c>
      <c r="AG66" s="30">
        <v>1</v>
      </c>
      <c r="AH66" s="133">
        <f t="shared" si="1"/>
        <v>1</v>
      </c>
      <c r="AI66" s="30">
        <v>5</v>
      </c>
      <c r="AJ66" s="30">
        <v>1</v>
      </c>
      <c r="AK66" s="30">
        <v>6</v>
      </c>
      <c r="AL66" s="30">
        <v>137</v>
      </c>
      <c r="AM66" s="30">
        <v>48</v>
      </c>
      <c r="AN66" s="30">
        <f t="shared" si="2"/>
        <v>185</v>
      </c>
      <c r="AO66" s="30">
        <v>5354</v>
      </c>
      <c r="AP66" s="30">
        <v>4.5</v>
      </c>
      <c r="AQ66" s="30">
        <v>2.1</v>
      </c>
      <c r="AR66" s="30">
        <v>3.7</v>
      </c>
      <c r="AS66" s="30">
        <v>185</v>
      </c>
      <c r="AT66" s="22" t="s">
        <v>113</v>
      </c>
      <c r="AU66" s="22" t="s">
        <v>113</v>
      </c>
      <c r="AV66" s="22" t="s">
        <v>113</v>
      </c>
      <c r="AW66" s="22" t="s">
        <v>113</v>
      </c>
      <c r="AX66" s="22" t="s">
        <v>113</v>
      </c>
      <c r="AY66" s="22" t="s">
        <v>113</v>
      </c>
      <c r="AZ66" s="22" t="s">
        <v>113</v>
      </c>
      <c r="BA66" s="22" t="s">
        <v>113</v>
      </c>
    </row>
    <row r="67" spans="1:53" x14ac:dyDescent="0.35">
      <c r="A67" s="30"/>
      <c r="B67" s="26"/>
      <c r="C67" s="26"/>
      <c r="D67" s="26"/>
      <c r="E67" s="26"/>
      <c r="F67" s="26"/>
      <c r="G67" s="26"/>
      <c r="H67" s="26"/>
      <c r="I67" s="26"/>
      <c r="J67" s="26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133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22"/>
      <c r="AU67" s="22"/>
      <c r="AV67" s="22"/>
      <c r="AW67" s="22"/>
      <c r="AX67" s="22"/>
      <c r="AY67" s="22"/>
      <c r="AZ67" s="22"/>
      <c r="BA67" s="22"/>
    </row>
    <row r="68" spans="1:53" x14ac:dyDescent="0.35">
      <c r="A68" s="39" t="s">
        <v>117</v>
      </c>
      <c r="B68" s="26"/>
      <c r="C68" s="26"/>
      <c r="D68" s="26"/>
      <c r="E68" s="26"/>
      <c r="F68" s="26"/>
      <c r="G68" s="26"/>
      <c r="H68" s="26"/>
      <c r="I68" s="26"/>
      <c r="J68" s="26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133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22"/>
      <c r="AU68" s="22"/>
      <c r="AV68" s="22"/>
      <c r="AW68" s="22"/>
      <c r="AX68" s="22"/>
      <c r="AY68" s="22"/>
      <c r="AZ68" s="22"/>
      <c r="BA68" s="22"/>
    </row>
    <row r="69" spans="1:53" ht="101.5" x14ac:dyDescent="0.35">
      <c r="A69" s="30" t="s">
        <v>118</v>
      </c>
      <c r="B69" s="26">
        <v>1</v>
      </c>
      <c r="C69" s="26" t="s">
        <v>567</v>
      </c>
      <c r="D69" s="26" t="s">
        <v>567</v>
      </c>
      <c r="E69" s="26" t="s">
        <v>567</v>
      </c>
      <c r="F69" s="26" t="s">
        <v>567</v>
      </c>
      <c r="G69" s="26" t="s">
        <v>567</v>
      </c>
      <c r="H69" s="26" t="s">
        <v>567</v>
      </c>
      <c r="I69" s="26" t="s">
        <v>567</v>
      </c>
      <c r="J69" s="26" t="s">
        <v>567</v>
      </c>
      <c r="K69" s="30">
        <v>2</v>
      </c>
      <c r="L69" s="30">
        <v>2</v>
      </c>
      <c r="M69" s="30" t="s">
        <v>113</v>
      </c>
      <c r="N69" s="30">
        <v>4</v>
      </c>
      <c r="O69" s="30" t="s">
        <v>567</v>
      </c>
      <c r="P69" s="30" t="s">
        <v>567</v>
      </c>
      <c r="Q69" s="30" t="s">
        <v>567</v>
      </c>
      <c r="R69" s="30" t="s">
        <v>567</v>
      </c>
      <c r="S69" s="30" t="s">
        <v>567</v>
      </c>
      <c r="T69" s="30" t="s">
        <v>567</v>
      </c>
      <c r="U69" s="30">
        <v>2</v>
      </c>
      <c r="V69" s="30">
        <v>2</v>
      </c>
      <c r="W69" s="30">
        <v>7</v>
      </c>
      <c r="X69" s="30">
        <v>11</v>
      </c>
      <c r="Y69" s="30">
        <v>27</v>
      </c>
      <c r="Z69" s="30">
        <v>16</v>
      </c>
      <c r="AA69" s="30">
        <v>43</v>
      </c>
      <c r="AB69" s="30">
        <v>611</v>
      </c>
      <c r="AC69" s="30">
        <v>706</v>
      </c>
      <c r="AD69" s="30">
        <f t="shared" si="0"/>
        <v>1317</v>
      </c>
      <c r="AE69" s="30">
        <v>5</v>
      </c>
      <c r="AF69" s="30">
        <v>4</v>
      </c>
      <c r="AG69" s="30">
        <v>7</v>
      </c>
      <c r="AH69" s="133">
        <f t="shared" si="1"/>
        <v>16</v>
      </c>
      <c r="AI69" s="30">
        <v>27</v>
      </c>
      <c r="AJ69" s="30">
        <v>16</v>
      </c>
      <c r="AK69" s="30" t="s">
        <v>976</v>
      </c>
      <c r="AL69" s="30">
        <v>611</v>
      </c>
      <c r="AM69" s="30">
        <v>706</v>
      </c>
      <c r="AN69" s="30" t="s">
        <v>977</v>
      </c>
      <c r="AO69" s="30">
        <v>5661</v>
      </c>
      <c r="AP69" s="30">
        <v>0.9</v>
      </c>
      <c r="AQ69" s="30">
        <v>3</v>
      </c>
      <c r="AR69" s="30">
        <v>1.4</v>
      </c>
      <c r="AS69" s="30">
        <v>82</v>
      </c>
      <c r="AT69" s="22" t="s">
        <v>113</v>
      </c>
      <c r="AU69" s="22" t="s">
        <v>113</v>
      </c>
      <c r="AV69" s="22" t="s">
        <v>113</v>
      </c>
      <c r="AW69" s="22" t="s">
        <v>113</v>
      </c>
      <c r="AX69" s="22">
        <v>1</v>
      </c>
      <c r="AY69" s="22" t="s">
        <v>567</v>
      </c>
      <c r="AZ69" s="22" t="s">
        <v>567</v>
      </c>
      <c r="BA69" s="22" t="s">
        <v>567</v>
      </c>
    </row>
    <row r="70" spans="1:53" x14ac:dyDescent="0.35">
      <c r="A70" s="30" t="s">
        <v>119</v>
      </c>
      <c r="B70" s="26" t="s">
        <v>113</v>
      </c>
      <c r="C70" s="26" t="s">
        <v>113</v>
      </c>
      <c r="D70" s="26" t="s">
        <v>113</v>
      </c>
      <c r="E70" s="26" t="s">
        <v>113</v>
      </c>
      <c r="F70" s="26" t="s">
        <v>113</v>
      </c>
      <c r="G70" s="26" t="s">
        <v>113</v>
      </c>
      <c r="H70" s="26" t="s">
        <v>113</v>
      </c>
      <c r="I70" s="26" t="s">
        <v>113</v>
      </c>
      <c r="J70" s="26" t="s">
        <v>113</v>
      </c>
      <c r="K70" s="30">
        <v>1</v>
      </c>
      <c r="L70" s="30">
        <v>1</v>
      </c>
      <c r="M70" s="30" t="s">
        <v>113</v>
      </c>
      <c r="N70" s="30">
        <v>2</v>
      </c>
      <c r="O70" s="30" t="s">
        <v>567</v>
      </c>
      <c r="P70" s="30" t="s">
        <v>567</v>
      </c>
      <c r="Q70" s="30" t="s">
        <v>567</v>
      </c>
      <c r="R70" s="30">
        <v>109</v>
      </c>
      <c r="S70" s="30">
        <v>129</v>
      </c>
      <c r="T70" s="30">
        <v>238</v>
      </c>
      <c r="U70" s="30">
        <v>2</v>
      </c>
      <c r="V70" s="30">
        <v>1</v>
      </c>
      <c r="W70" s="30">
        <v>3</v>
      </c>
      <c r="X70" s="30">
        <v>6</v>
      </c>
      <c r="Y70" s="30" t="s">
        <v>567</v>
      </c>
      <c r="Z70" s="30" t="s">
        <v>567</v>
      </c>
      <c r="AA70" s="30" t="s">
        <v>567</v>
      </c>
      <c r="AB70" s="30">
        <v>302</v>
      </c>
      <c r="AC70" s="30">
        <v>259</v>
      </c>
      <c r="AD70" s="30">
        <f t="shared" si="0"/>
        <v>561</v>
      </c>
      <c r="AE70" s="30">
        <v>3</v>
      </c>
      <c r="AF70" s="30">
        <v>2</v>
      </c>
      <c r="AG70" s="30">
        <v>3</v>
      </c>
      <c r="AH70" s="133">
        <f t="shared" si="1"/>
        <v>8</v>
      </c>
      <c r="AI70" s="30" t="s">
        <v>567</v>
      </c>
      <c r="AJ70" s="30" t="s">
        <v>567</v>
      </c>
      <c r="AK70" s="30" t="s">
        <v>567</v>
      </c>
      <c r="AL70" s="30">
        <v>411</v>
      </c>
      <c r="AM70" s="30">
        <v>388</v>
      </c>
      <c r="AN70" s="30">
        <f t="shared" si="2"/>
        <v>799</v>
      </c>
      <c r="AO70" s="30">
        <v>2088</v>
      </c>
      <c r="AP70" s="30">
        <v>3.3</v>
      </c>
      <c r="AQ70" s="30">
        <v>9.3000000000000007</v>
      </c>
      <c r="AR70" s="30">
        <v>4.9000000000000004</v>
      </c>
      <c r="AS70" s="30">
        <v>100</v>
      </c>
      <c r="AT70" s="22" t="s">
        <v>113</v>
      </c>
      <c r="AU70" s="22" t="s">
        <v>113</v>
      </c>
      <c r="AV70" s="22" t="s">
        <v>113</v>
      </c>
      <c r="AW70" s="22" t="s">
        <v>113</v>
      </c>
      <c r="AX70" s="22" t="s">
        <v>113</v>
      </c>
      <c r="AY70" s="22" t="s">
        <v>113</v>
      </c>
      <c r="AZ70" s="22" t="s">
        <v>113</v>
      </c>
      <c r="BA70" s="22" t="s">
        <v>113</v>
      </c>
    </row>
    <row r="71" spans="1:53" x14ac:dyDescent="0.35">
      <c r="A71" s="30" t="s">
        <v>120</v>
      </c>
      <c r="B71" s="26" t="s">
        <v>113</v>
      </c>
      <c r="C71" s="26" t="s">
        <v>113</v>
      </c>
      <c r="D71" s="26" t="s">
        <v>113</v>
      </c>
      <c r="E71" s="26" t="s">
        <v>113</v>
      </c>
      <c r="F71" s="26" t="s">
        <v>113</v>
      </c>
      <c r="G71" s="26" t="s">
        <v>113</v>
      </c>
      <c r="H71" s="26" t="s">
        <v>113</v>
      </c>
      <c r="I71" s="26" t="s">
        <v>113</v>
      </c>
      <c r="J71" s="26" t="s">
        <v>113</v>
      </c>
      <c r="K71" s="30">
        <v>3</v>
      </c>
      <c r="L71" s="30">
        <v>2</v>
      </c>
      <c r="M71" s="30" t="s">
        <v>113</v>
      </c>
      <c r="N71" s="30">
        <v>5</v>
      </c>
      <c r="O71" s="30" t="s">
        <v>567</v>
      </c>
      <c r="P71" s="30" t="s">
        <v>567</v>
      </c>
      <c r="Q71" s="30">
        <v>103</v>
      </c>
      <c r="R71" s="30">
        <v>808</v>
      </c>
      <c r="S71" s="30">
        <v>589</v>
      </c>
      <c r="T71" s="30">
        <v>1397</v>
      </c>
      <c r="U71" s="30">
        <v>1</v>
      </c>
      <c r="V71" s="30">
        <v>1</v>
      </c>
      <c r="W71" s="30">
        <v>6</v>
      </c>
      <c r="X71" s="30">
        <v>8</v>
      </c>
      <c r="Y71" s="30" t="s">
        <v>567</v>
      </c>
      <c r="Z71" s="30" t="s">
        <v>567</v>
      </c>
      <c r="AA71" s="30">
        <v>48</v>
      </c>
      <c r="AB71" s="30">
        <v>706</v>
      </c>
      <c r="AC71" s="30">
        <v>497</v>
      </c>
      <c r="AD71" s="30">
        <f t="shared" si="0"/>
        <v>1203</v>
      </c>
      <c r="AE71" s="30">
        <v>4</v>
      </c>
      <c r="AF71" s="30">
        <v>3</v>
      </c>
      <c r="AG71" s="30">
        <v>6</v>
      </c>
      <c r="AH71" s="133">
        <f t="shared" si="1"/>
        <v>13</v>
      </c>
      <c r="AI71" s="30" t="s">
        <v>567</v>
      </c>
      <c r="AJ71" s="30" t="s">
        <v>567</v>
      </c>
      <c r="AK71" s="30"/>
      <c r="AL71" s="30">
        <v>1514</v>
      </c>
      <c r="AM71" s="30">
        <v>1086</v>
      </c>
      <c r="AN71" s="30">
        <f t="shared" si="2"/>
        <v>2600</v>
      </c>
      <c r="AO71" s="30">
        <v>3158</v>
      </c>
      <c r="AP71" s="30">
        <v>6.3</v>
      </c>
      <c r="AQ71" s="30">
        <v>6.3</v>
      </c>
      <c r="AR71" s="30">
        <v>6.3</v>
      </c>
      <c r="AS71" s="30">
        <v>200</v>
      </c>
      <c r="AT71" s="22" t="s">
        <v>113</v>
      </c>
      <c r="AU71" s="22" t="s">
        <v>113</v>
      </c>
      <c r="AV71" s="22" t="s">
        <v>113</v>
      </c>
      <c r="AW71" s="22" t="s">
        <v>113</v>
      </c>
      <c r="AX71" s="22" t="s">
        <v>113</v>
      </c>
      <c r="AY71" s="22" t="s">
        <v>113</v>
      </c>
      <c r="AZ71" s="22" t="s">
        <v>113</v>
      </c>
      <c r="BA71" s="22" t="s">
        <v>113</v>
      </c>
    </row>
    <row r="72" spans="1:53" ht="29" x14ac:dyDescent="0.35">
      <c r="A72" s="30" t="s">
        <v>121</v>
      </c>
      <c r="B72" s="26" t="s">
        <v>113</v>
      </c>
      <c r="C72" s="26" t="s">
        <v>113</v>
      </c>
      <c r="D72" s="26" t="s">
        <v>113</v>
      </c>
      <c r="E72" s="26" t="s">
        <v>113</v>
      </c>
      <c r="F72" s="26" t="s">
        <v>113</v>
      </c>
      <c r="G72" s="26" t="s">
        <v>113</v>
      </c>
      <c r="H72" s="26" t="s">
        <v>113</v>
      </c>
      <c r="I72" s="26" t="s">
        <v>113</v>
      </c>
      <c r="J72" s="26" t="s">
        <v>113</v>
      </c>
      <c r="K72" s="30">
        <v>1</v>
      </c>
      <c r="L72" s="30">
        <v>1</v>
      </c>
      <c r="M72" s="30" t="s">
        <v>113</v>
      </c>
      <c r="N72" s="30">
        <v>2</v>
      </c>
      <c r="O72" s="30">
        <v>6</v>
      </c>
      <c r="P72" s="30">
        <v>8</v>
      </c>
      <c r="Q72" s="30">
        <v>14</v>
      </c>
      <c r="R72" s="30">
        <v>139</v>
      </c>
      <c r="S72" s="30">
        <v>240</v>
      </c>
      <c r="T72" s="30">
        <v>379</v>
      </c>
      <c r="U72" s="30">
        <v>6</v>
      </c>
      <c r="V72" s="30">
        <v>3</v>
      </c>
      <c r="W72" s="30">
        <v>2</v>
      </c>
      <c r="X72" s="30">
        <v>11</v>
      </c>
      <c r="Y72" s="30">
        <v>35</v>
      </c>
      <c r="Z72" s="30">
        <v>14</v>
      </c>
      <c r="AA72" s="30">
        <v>49</v>
      </c>
      <c r="AB72" s="30">
        <v>941</v>
      </c>
      <c r="AC72" s="30">
        <v>664</v>
      </c>
      <c r="AD72" s="30">
        <f t="shared" si="0"/>
        <v>1605</v>
      </c>
      <c r="AE72" s="30">
        <v>7</v>
      </c>
      <c r="AF72" s="30">
        <v>4</v>
      </c>
      <c r="AG72" s="30">
        <v>2</v>
      </c>
      <c r="AH72" s="133">
        <f t="shared" si="1"/>
        <v>13</v>
      </c>
      <c r="AI72" s="30">
        <v>41</v>
      </c>
      <c r="AJ72" s="30">
        <v>22</v>
      </c>
      <c r="AK72" s="30">
        <v>63</v>
      </c>
      <c r="AL72" s="30">
        <v>1080</v>
      </c>
      <c r="AM72" s="30">
        <v>904</v>
      </c>
      <c r="AN72" s="30">
        <f t="shared" si="2"/>
        <v>1984</v>
      </c>
      <c r="AO72" s="30">
        <v>1878</v>
      </c>
      <c r="AP72" s="30">
        <v>6</v>
      </c>
      <c r="AQ72" s="30">
        <v>13.8</v>
      </c>
      <c r="AR72" s="30">
        <v>8.1</v>
      </c>
      <c r="AS72" s="30">
        <v>153</v>
      </c>
      <c r="AT72" s="22" t="s">
        <v>113</v>
      </c>
      <c r="AU72" s="22" t="s">
        <v>113</v>
      </c>
      <c r="AV72" s="22" t="s">
        <v>113</v>
      </c>
      <c r="AW72" s="22" t="s">
        <v>113</v>
      </c>
      <c r="AX72" s="22" t="s">
        <v>113</v>
      </c>
      <c r="AY72" s="22" t="s">
        <v>113</v>
      </c>
      <c r="AZ72" s="22" t="s">
        <v>113</v>
      </c>
      <c r="BA72" s="22" t="s">
        <v>113</v>
      </c>
    </row>
    <row r="73" spans="1:53" x14ac:dyDescent="0.35">
      <c r="Q73" s="140"/>
      <c r="R73" s="140"/>
      <c r="S73" s="140"/>
      <c r="T73" s="140"/>
      <c r="AD73" s="30"/>
      <c r="AE73" s="33"/>
      <c r="AF73" s="33"/>
      <c r="AH73" s="33"/>
      <c r="AI73" s="33"/>
      <c r="AJ73" s="33"/>
      <c r="AK73" s="33"/>
      <c r="AL73" s="33"/>
      <c r="AM73" s="33"/>
      <c r="AN73" s="30"/>
      <c r="AO73" s="33"/>
      <c r="AP73" s="33"/>
      <c r="AQ73" s="33"/>
      <c r="AR73" s="33"/>
      <c r="AS73" s="33"/>
    </row>
  </sheetData>
  <mergeCells count="37">
    <mergeCell ref="AY4:BA4"/>
    <mergeCell ref="AX3:BA3"/>
    <mergeCell ref="AT4:AT5"/>
    <mergeCell ref="AX4:AX5"/>
    <mergeCell ref="AR4:AR5"/>
    <mergeCell ref="AP4:AP5"/>
    <mergeCell ref="AQ4:AQ5"/>
    <mergeCell ref="AP3:AR3"/>
    <mergeCell ref="AS3:AS5"/>
    <mergeCell ref="AU4:AW4"/>
    <mergeCell ref="AL3:AN3"/>
    <mergeCell ref="AO3:AO5"/>
    <mergeCell ref="AE4:AE5"/>
    <mergeCell ref="AF4:AF5"/>
    <mergeCell ref="AG4:AG5"/>
    <mergeCell ref="AH4:AH5"/>
    <mergeCell ref="AI4:AI5"/>
    <mergeCell ref="AL4:AL5"/>
    <mergeCell ref="AM4:AM5"/>
    <mergeCell ref="AN4:AN5"/>
    <mergeCell ref="Y4:AA4"/>
    <mergeCell ref="U3:AD3"/>
    <mergeCell ref="AJ4:AJ5"/>
    <mergeCell ref="AK4:AK5"/>
    <mergeCell ref="AB4:AD4"/>
    <mergeCell ref="U4:X4"/>
    <mergeCell ref="AE3:AH3"/>
    <mergeCell ref="AI3:AK3"/>
    <mergeCell ref="A1:G1"/>
    <mergeCell ref="O4:Q4"/>
    <mergeCell ref="K4:N4"/>
    <mergeCell ref="R4:T4"/>
    <mergeCell ref="K3:T3"/>
    <mergeCell ref="B3:J3"/>
    <mergeCell ref="B4:D4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71"/>
  <sheetViews>
    <sheetView zoomScale="98" workbookViewId="0">
      <selection sqref="A1:H1"/>
    </sheetView>
  </sheetViews>
  <sheetFormatPr defaultRowHeight="14.5" x14ac:dyDescent="0.35"/>
  <cols>
    <col min="1" max="1" width="23.1796875" customWidth="1"/>
    <col min="2" max="9" width="8.7265625" style="33"/>
    <col min="10" max="10" width="44" customWidth="1"/>
  </cols>
  <sheetData>
    <row r="1" spans="1:10" x14ac:dyDescent="0.35">
      <c r="A1" s="147" t="s">
        <v>1073</v>
      </c>
      <c r="B1" s="147"/>
      <c r="C1" s="147"/>
      <c r="D1" s="147"/>
      <c r="E1" s="147"/>
      <c r="F1" s="147"/>
      <c r="G1" s="147"/>
      <c r="H1" s="147"/>
      <c r="I1" s="26"/>
      <c r="J1" s="26"/>
    </row>
    <row r="2" spans="1:10" x14ac:dyDescent="0.35">
      <c r="A2" s="5"/>
      <c r="B2" s="26"/>
      <c r="C2" s="26"/>
      <c r="D2" s="26"/>
      <c r="E2" s="26"/>
      <c r="F2" s="26"/>
      <c r="G2" s="26"/>
      <c r="H2" s="26"/>
      <c r="I2" s="26"/>
      <c r="J2" s="26"/>
    </row>
    <row r="3" spans="1:10" ht="29" customHeight="1" x14ac:dyDescent="0.35">
      <c r="A3" s="6" t="s">
        <v>0</v>
      </c>
      <c r="B3" s="148" t="s">
        <v>978</v>
      </c>
      <c r="C3" s="148"/>
      <c r="D3" s="148"/>
      <c r="E3" s="148"/>
      <c r="F3" s="148" t="s">
        <v>979</v>
      </c>
      <c r="G3" s="148"/>
      <c r="H3" s="148"/>
      <c r="I3" s="148"/>
      <c r="J3" s="145" t="s">
        <v>980</v>
      </c>
    </row>
    <row r="4" spans="1:10" ht="82" x14ac:dyDescent="0.35">
      <c r="A4" s="5"/>
      <c r="B4" s="28" t="s">
        <v>981</v>
      </c>
      <c r="C4" s="28" t="s">
        <v>982</v>
      </c>
      <c r="D4" s="28" t="s">
        <v>983</v>
      </c>
      <c r="E4" s="28" t="s">
        <v>984</v>
      </c>
      <c r="F4" s="28" t="s">
        <v>985</v>
      </c>
      <c r="G4" s="28" t="s">
        <v>982</v>
      </c>
      <c r="H4" s="28" t="s">
        <v>983</v>
      </c>
      <c r="I4" s="108" t="s">
        <v>984</v>
      </c>
      <c r="J4" s="146"/>
    </row>
    <row r="5" spans="1:10" x14ac:dyDescent="0.35">
      <c r="A5" s="6" t="s">
        <v>30</v>
      </c>
      <c r="B5" s="30"/>
      <c r="C5" s="26"/>
      <c r="D5" s="26"/>
      <c r="E5" s="26"/>
      <c r="F5" s="26"/>
      <c r="G5" s="26"/>
      <c r="H5" s="26"/>
      <c r="I5" s="30"/>
      <c r="J5" s="26"/>
    </row>
    <row r="6" spans="1:10" x14ac:dyDescent="0.35">
      <c r="A6" s="5" t="s">
        <v>31</v>
      </c>
      <c r="B6" s="30">
        <v>52</v>
      </c>
      <c r="C6" s="26">
        <v>278</v>
      </c>
      <c r="D6" s="26" t="s">
        <v>113</v>
      </c>
      <c r="E6" s="26">
        <v>380.9</v>
      </c>
      <c r="F6" s="26">
        <v>5</v>
      </c>
      <c r="G6" s="26">
        <v>47</v>
      </c>
      <c r="H6" s="26" t="s">
        <v>113</v>
      </c>
      <c r="I6" s="30">
        <v>62.3</v>
      </c>
      <c r="J6" s="26"/>
    </row>
    <row r="7" spans="1:10" x14ac:dyDescent="0.35">
      <c r="A7" s="5" t="s">
        <v>32</v>
      </c>
      <c r="B7" s="26" t="s">
        <v>567</v>
      </c>
      <c r="C7" s="26" t="s">
        <v>567</v>
      </c>
      <c r="D7" s="26" t="s">
        <v>567</v>
      </c>
      <c r="E7" s="26" t="s">
        <v>567</v>
      </c>
      <c r="F7" s="26" t="s">
        <v>113</v>
      </c>
      <c r="G7" s="26" t="s">
        <v>113</v>
      </c>
      <c r="H7" s="26" t="s">
        <v>113</v>
      </c>
      <c r="I7" s="26" t="s">
        <v>113</v>
      </c>
      <c r="J7" s="26" t="s">
        <v>986</v>
      </c>
    </row>
    <row r="8" spans="1:10" x14ac:dyDescent="0.35">
      <c r="A8" s="5" t="s">
        <v>33</v>
      </c>
      <c r="B8" s="26" t="s">
        <v>567</v>
      </c>
      <c r="C8" s="26" t="s">
        <v>567</v>
      </c>
      <c r="D8" s="26" t="s">
        <v>567</v>
      </c>
      <c r="E8" s="26" t="s">
        <v>567</v>
      </c>
      <c r="F8" s="26">
        <v>25</v>
      </c>
      <c r="G8" s="26">
        <v>97</v>
      </c>
      <c r="H8" s="26" t="s">
        <v>113</v>
      </c>
      <c r="I8" s="26">
        <v>45</v>
      </c>
      <c r="J8" s="30" t="s">
        <v>987</v>
      </c>
    </row>
    <row r="9" spans="1:10" ht="29" x14ac:dyDescent="0.35">
      <c r="A9" s="5" t="s">
        <v>34</v>
      </c>
      <c r="B9" s="30">
        <v>5</v>
      </c>
      <c r="C9" s="30">
        <v>105</v>
      </c>
      <c r="D9" s="26" t="s">
        <v>113</v>
      </c>
      <c r="E9" s="26">
        <v>88</v>
      </c>
      <c r="F9" s="26" t="s">
        <v>113</v>
      </c>
      <c r="G9" s="26" t="s">
        <v>113</v>
      </c>
      <c r="H9" s="26" t="s">
        <v>113</v>
      </c>
      <c r="I9" s="26" t="s">
        <v>113</v>
      </c>
      <c r="J9" s="30" t="s">
        <v>988</v>
      </c>
    </row>
    <row r="10" spans="1:10" x14ac:dyDescent="0.35">
      <c r="A10" s="5" t="s">
        <v>35</v>
      </c>
      <c r="B10" s="30" t="s">
        <v>567</v>
      </c>
      <c r="C10" s="30" t="s">
        <v>567</v>
      </c>
      <c r="D10" s="30" t="s">
        <v>567</v>
      </c>
      <c r="E10" s="30" t="s">
        <v>567</v>
      </c>
      <c r="F10" s="26" t="s">
        <v>113</v>
      </c>
      <c r="G10" s="26" t="s">
        <v>113</v>
      </c>
      <c r="H10" s="26" t="s">
        <v>113</v>
      </c>
      <c r="I10" s="26" t="s">
        <v>113</v>
      </c>
      <c r="J10" s="26"/>
    </row>
    <row r="11" spans="1:10" x14ac:dyDescent="0.35">
      <c r="A11" s="5" t="s">
        <v>36</v>
      </c>
      <c r="B11" s="30">
        <v>11</v>
      </c>
      <c r="C11" s="30">
        <v>148</v>
      </c>
      <c r="D11" s="26" t="s">
        <v>113</v>
      </c>
      <c r="E11" s="26">
        <v>183.2</v>
      </c>
      <c r="F11" s="26" t="s">
        <v>113</v>
      </c>
      <c r="G11" s="26" t="s">
        <v>113</v>
      </c>
      <c r="H11" s="26" t="s">
        <v>113</v>
      </c>
      <c r="I11" s="26" t="s">
        <v>113</v>
      </c>
      <c r="J11" s="30"/>
    </row>
    <row r="12" spans="1:10" x14ac:dyDescent="0.35">
      <c r="A12" s="5" t="s">
        <v>37</v>
      </c>
      <c r="B12" s="30" t="s">
        <v>567</v>
      </c>
      <c r="C12" s="30" t="s">
        <v>567</v>
      </c>
      <c r="D12" s="30" t="s">
        <v>567</v>
      </c>
      <c r="E12" s="30" t="s">
        <v>567</v>
      </c>
      <c r="F12" s="26" t="s">
        <v>113</v>
      </c>
      <c r="G12" s="26" t="s">
        <v>113</v>
      </c>
      <c r="H12" s="26" t="s">
        <v>113</v>
      </c>
      <c r="I12" s="26" t="s">
        <v>113</v>
      </c>
      <c r="J12" s="30"/>
    </row>
    <row r="13" spans="1:10" x14ac:dyDescent="0.35">
      <c r="A13" s="5" t="s">
        <v>38</v>
      </c>
      <c r="B13" s="30" t="s">
        <v>567</v>
      </c>
      <c r="C13" s="30" t="s">
        <v>567</v>
      </c>
      <c r="D13" s="30" t="s">
        <v>567</v>
      </c>
      <c r="E13" s="30" t="s">
        <v>567</v>
      </c>
      <c r="F13" s="26">
        <v>4</v>
      </c>
      <c r="G13" s="26">
        <v>11</v>
      </c>
      <c r="H13" s="26" t="s">
        <v>113</v>
      </c>
      <c r="I13" s="26">
        <v>45</v>
      </c>
      <c r="J13" s="30"/>
    </row>
    <row r="14" spans="1:10" x14ac:dyDescent="0.35">
      <c r="A14" s="5" t="s">
        <v>39</v>
      </c>
      <c r="B14" s="30" t="s">
        <v>567</v>
      </c>
      <c r="C14" s="30" t="s">
        <v>567</v>
      </c>
      <c r="D14" s="30" t="s">
        <v>567</v>
      </c>
      <c r="E14" s="30" t="s">
        <v>567</v>
      </c>
      <c r="F14" s="26">
        <v>54</v>
      </c>
      <c r="G14" s="26" t="s">
        <v>567</v>
      </c>
      <c r="H14" s="26" t="s">
        <v>567</v>
      </c>
      <c r="I14" s="26" t="s">
        <v>567</v>
      </c>
      <c r="J14" s="30"/>
    </row>
    <row r="15" spans="1:10" x14ac:dyDescent="0.35">
      <c r="A15" s="5" t="s">
        <v>40</v>
      </c>
      <c r="B15" s="30">
        <v>1</v>
      </c>
      <c r="C15" s="30" t="s">
        <v>567</v>
      </c>
      <c r="D15" s="30" t="s">
        <v>567</v>
      </c>
      <c r="E15" s="30" t="s">
        <v>567</v>
      </c>
      <c r="F15" s="26" t="s">
        <v>113</v>
      </c>
      <c r="G15" s="26" t="s">
        <v>113</v>
      </c>
      <c r="H15" s="26" t="s">
        <v>113</v>
      </c>
      <c r="I15" s="26" t="s">
        <v>113</v>
      </c>
      <c r="J15" s="30"/>
    </row>
    <row r="16" spans="1:10" x14ac:dyDescent="0.35">
      <c r="A16" s="23"/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35">
      <c r="A17" s="24" t="s">
        <v>52</v>
      </c>
      <c r="B17" s="32"/>
      <c r="C17" s="30"/>
      <c r="D17" s="30"/>
      <c r="E17" s="30"/>
      <c r="F17" s="30"/>
      <c r="G17" s="30"/>
      <c r="H17" s="30"/>
      <c r="I17" s="30"/>
      <c r="J17" s="30"/>
    </row>
    <row r="18" spans="1:10" x14ac:dyDescent="0.35">
      <c r="A18" s="5" t="s">
        <v>53</v>
      </c>
      <c r="B18" s="30">
        <v>11</v>
      </c>
      <c r="C18" s="30">
        <v>315</v>
      </c>
      <c r="D18" s="30">
        <v>30</v>
      </c>
      <c r="E18" s="30">
        <v>507.3</v>
      </c>
      <c r="F18" s="30">
        <v>74</v>
      </c>
      <c r="G18" s="30">
        <v>435</v>
      </c>
      <c r="H18" s="30" t="s">
        <v>113</v>
      </c>
      <c r="I18" s="30">
        <v>190.3</v>
      </c>
      <c r="J18" s="30" t="s">
        <v>989</v>
      </c>
    </row>
    <row r="19" spans="1:10" x14ac:dyDescent="0.35">
      <c r="A19" s="5" t="s">
        <v>54</v>
      </c>
      <c r="B19" s="30">
        <v>1</v>
      </c>
      <c r="C19" s="30">
        <v>5</v>
      </c>
      <c r="D19" s="30" t="s">
        <v>113</v>
      </c>
      <c r="E19" s="30">
        <v>5</v>
      </c>
      <c r="F19" s="30" t="s">
        <v>113</v>
      </c>
      <c r="G19" s="30" t="s">
        <v>113</v>
      </c>
      <c r="H19" s="30" t="s">
        <v>113</v>
      </c>
      <c r="I19" s="30" t="s">
        <v>113</v>
      </c>
      <c r="J19" s="30"/>
    </row>
    <row r="20" spans="1:10" x14ac:dyDescent="0.35">
      <c r="A20" s="5" t="s">
        <v>55</v>
      </c>
      <c r="B20" s="30">
        <v>1</v>
      </c>
      <c r="C20" s="30">
        <v>56</v>
      </c>
      <c r="D20" s="30" t="s">
        <v>113</v>
      </c>
      <c r="E20" s="30" t="s">
        <v>567</v>
      </c>
      <c r="F20" s="30">
        <v>3</v>
      </c>
      <c r="G20" s="30">
        <v>67</v>
      </c>
      <c r="H20" s="30" t="s">
        <v>113</v>
      </c>
      <c r="I20" s="30">
        <v>240.4</v>
      </c>
      <c r="J20" s="30"/>
    </row>
    <row r="21" spans="1:10" x14ac:dyDescent="0.35">
      <c r="A21" s="5" t="s">
        <v>56</v>
      </c>
      <c r="B21" s="30">
        <v>1</v>
      </c>
      <c r="C21" s="30">
        <v>200</v>
      </c>
      <c r="D21" s="30" t="s">
        <v>113</v>
      </c>
      <c r="E21" s="30">
        <v>500</v>
      </c>
      <c r="F21" s="30" t="s">
        <v>113</v>
      </c>
      <c r="G21" s="30" t="s">
        <v>113</v>
      </c>
      <c r="H21" s="30" t="s">
        <v>113</v>
      </c>
      <c r="I21" s="30" t="s">
        <v>113</v>
      </c>
      <c r="J21" s="30"/>
    </row>
    <row r="22" spans="1:10" x14ac:dyDescent="0.35">
      <c r="A22" s="5" t="s">
        <v>57</v>
      </c>
      <c r="B22" s="30">
        <v>2</v>
      </c>
      <c r="C22" s="30">
        <v>7</v>
      </c>
      <c r="D22" s="30" t="s">
        <v>113</v>
      </c>
      <c r="E22" s="30">
        <v>13.6</v>
      </c>
      <c r="F22" s="30" t="s">
        <v>113</v>
      </c>
      <c r="G22" s="30" t="s">
        <v>113</v>
      </c>
      <c r="H22" s="30" t="s">
        <v>113</v>
      </c>
      <c r="I22" s="30" t="s">
        <v>113</v>
      </c>
      <c r="J22" s="30" t="s">
        <v>990</v>
      </c>
    </row>
    <row r="23" spans="1:10" x14ac:dyDescent="0.35">
      <c r="A23" s="5" t="s">
        <v>58</v>
      </c>
      <c r="B23" s="30">
        <v>8</v>
      </c>
      <c r="C23" s="30">
        <v>45</v>
      </c>
      <c r="D23" s="30" t="s">
        <v>113</v>
      </c>
      <c r="E23" s="30">
        <v>63.4</v>
      </c>
      <c r="F23" s="30">
        <v>1</v>
      </c>
      <c r="G23" s="30">
        <v>2</v>
      </c>
      <c r="H23" s="30" t="s">
        <v>113</v>
      </c>
      <c r="I23" s="30">
        <v>1.3</v>
      </c>
      <c r="J23" s="30" t="s">
        <v>188</v>
      </c>
    </row>
    <row r="24" spans="1:10" x14ac:dyDescent="0.35">
      <c r="A24" s="5" t="s">
        <v>59</v>
      </c>
      <c r="B24" s="30" t="s">
        <v>113</v>
      </c>
      <c r="C24" s="30" t="s">
        <v>113</v>
      </c>
      <c r="D24" s="30" t="s">
        <v>113</v>
      </c>
      <c r="E24" s="30" t="s">
        <v>113</v>
      </c>
      <c r="F24" s="30">
        <v>6</v>
      </c>
      <c r="G24" s="30">
        <v>87</v>
      </c>
      <c r="H24" s="30" t="s">
        <v>113</v>
      </c>
      <c r="I24" s="30" t="s">
        <v>567</v>
      </c>
      <c r="J24" s="30" t="s">
        <v>188</v>
      </c>
    </row>
    <row r="25" spans="1:10" x14ac:dyDescent="0.35">
      <c r="A25" s="5" t="s">
        <v>60</v>
      </c>
      <c r="B25" s="30" t="s">
        <v>113</v>
      </c>
      <c r="C25" s="30" t="s">
        <v>113</v>
      </c>
      <c r="D25" s="30" t="s">
        <v>113</v>
      </c>
      <c r="E25" s="30" t="s">
        <v>113</v>
      </c>
      <c r="F25" s="30" t="s">
        <v>113</v>
      </c>
      <c r="G25" s="30" t="s">
        <v>113</v>
      </c>
      <c r="H25" s="30" t="s">
        <v>113</v>
      </c>
      <c r="I25" s="30" t="s">
        <v>113</v>
      </c>
      <c r="J25" s="30"/>
    </row>
    <row r="26" spans="1:10" x14ac:dyDescent="0.35">
      <c r="A26" s="5" t="s">
        <v>61</v>
      </c>
      <c r="B26" s="30" t="s">
        <v>113</v>
      </c>
      <c r="C26" s="30" t="s">
        <v>113</v>
      </c>
      <c r="D26" s="30" t="s">
        <v>113</v>
      </c>
      <c r="E26" s="30" t="s">
        <v>113</v>
      </c>
      <c r="F26" s="30" t="s">
        <v>113</v>
      </c>
      <c r="G26" s="30" t="s">
        <v>113</v>
      </c>
      <c r="H26" s="30" t="s">
        <v>113</v>
      </c>
      <c r="I26" s="30" t="s">
        <v>113</v>
      </c>
      <c r="J26" s="26"/>
    </row>
    <row r="27" spans="1:10" x14ac:dyDescent="0.35">
      <c r="A27" s="5" t="s">
        <v>62</v>
      </c>
      <c r="B27" s="30">
        <v>11</v>
      </c>
      <c r="C27" s="30" t="s">
        <v>374</v>
      </c>
      <c r="D27" s="30" t="s">
        <v>374</v>
      </c>
      <c r="E27" s="30" t="s">
        <v>374</v>
      </c>
      <c r="F27" s="30">
        <v>24</v>
      </c>
      <c r="G27" s="30">
        <v>230</v>
      </c>
      <c r="H27" s="30">
        <v>56</v>
      </c>
      <c r="I27" s="30">
        <v>114.7</v>
      </c>
      <c r="J27" s="30" t="s">
        <v>991</v>
      </c>
    </row>
    <row r="28" spans="1:10" x14ac:dyDescent="0.35">
      <c r="A28" s="25"/>
      <c r="B28" s="30"/>
      <c r="C28" s="30"/>
      <c r="D28" s="30"/>
      <c r="E28" s="30"/>
      <c r="F28" s="30"/>
      <c r="G28" s="30"/>
      <c r="H28" s="30"/>
      <c r="I28" s="30"/>
      <c r="J28" s="30"/>
    </row>
    <row r="29" spans="1:10" x14ac:dyDescent="0.35">
      <c r="A29" s="24" t="s">
        <v>71</v>
      </c>
      <c r="B29" s="30"/>
      <c r="C29" s="30"/>
      <c r="D29" s="30"/>
      <c r="E29" s="30"/>
      <c r="F29" s="30"/>
      <c r="G29" s="30"/>
      <c r="H29" s="30"/>
      <c r="I29" s="30"/>
      <c r="J29" s="30"/>
    </row>
    <row r="30" spans="1:10" x14ac:dyDescent="0.35">
      <c r="A30" s="5" t="s">
        <v>72</v>
      </c>
      <c r="B30" s="30">
        <v>61</v>
      </c>
      <c r="C30" s="30">
        <v>653</v>
      </c>
      <c r="D30" s="30" t="s">
        <v>113</v>
      </c>
      <c r="E30" s="30">
        <v>1081.7</v>
      </c>
      <c r="F30" s="30" t="s">
        <v>567</v>
      </c>
      <c r="G30" s="30" t="s">
        <v>567</v>
      </c>
      <c r="H30" s="30" t="s">
        <v>567</v>
      </c>
      <c r="I30" s="30" t="s">
        <v>567</v>
      </c>
      <c r="J30" s="30" t="s">
        <v>188</v>
      </c>
    </row>
    <row r="31" spans="1:10" x14ac:dyDescent="0.35">
      <c r="A31" s="5" t="s">
        <v>73</v>
      </c>
      <c r="B31" s="30">
        <v>41</v>
      </c>
      <c r="C31" s="30">
        <v>226</v>
      </c>
      <c r="D31" s="30" t="s">
        <v>113</v>
      </c>
      <c r="E31" s="30">
        <v>190.1</v>
      </c>
      <c r="F31" s="30">
        <v>1</v>
      </c>
      <c r="G31" s="30">
        <v>10</v>
      </c>
      <c r="H31" s="30" t="s">
        <v>113</v>
      </c>
      <c r="I31" s="30">
        <v>30</v>
      </c>
      <c r="J31" s="30" t="s">
        <v>992</v>
      </c>
    </row>
    <row r="32" spans="1:10" x14ac:dyDescent="0.35">
      <c r="A32" s="5" t="s">
        <v>74</v>
      </c>
      <c r="B32" s="30">
        <v>27</v>
      </c>
      <c r="C32" s="30">
        <v>123</v>
      </c>
      <c r="D32" s="30" t="s">
        <v>113</v>
      </c>
      <c r="E32" s="30">
        <v>44.3</v>
      </c>
      <c r="F32" s="30">
        <v>3</v>
      </c>
      <c r="G32" s="30">
        <v>4</v>
      </c>
      <c r="H32" s="30" t="s">
        <v>567</v>
      </c>
      <c r="I32" s="30" t="s">
        <v>567</v>
      </c>
      <c r="J32" s="30" t="s">
        <v>993</v>
      </c>
    </row>
    <row r="33" spans="1:10" x14ac:dyDescent="0.35">
      <c r="A33" s="5" t="s">
        <v>75</v>
      </c>
      <c r="B33" s="30">
        <v>23</v>
      </c>
      <c r="C33" s="30">
        <v>57</v>
      </c>
      <c r="D33" s="30" t="s">
        <v>113</v>
      </c>
      <c r="E33" s="30">
        <v>25.9</v>
      </c>
      <c r="F33" s="30">
        <v>50</v>
      </c>
      <c r="G33" s="30">
        <v>100</v>
      </c>
      <c r="H33" s="30" t="s">
        <v>113</v>
      </c>
      <c r="I33" s="30" t="s">
        <v>567</v>
      </c>
      <c r="J33" s="30" t="s">
        <v>994</v>
      </c>
    </row>
    <row r="34" spans="1:10" ht="29" x14ac:dyDescent="0.35">
      <c r="A34" s="5" t="s">
        <v>76</v>
      </c>
      <c r="B34" s="30">
        <v>96</v>
      </c>
      <c r="C34" s="30">
        <v>289</v>
      </c>
      <c r="D34" s="30" t="s">
        <v>113</v>
      </c>
      <c r="E34" s="30">
        <v>161.19999999999999</v>
      </c>
      <c r="F34" s="30">
        <v>182</v>
      </c>
      <c r="G34" s="30">
        <v>446</v>
      </c>
      <c r="H34" s="30" t="s">
        <v>113</v>
      </c>
      <c r="I34" s="30">
        <v>165</v>
      </c>
      <c r="J34" s="30" t="s">
        <v>995</v>
      </c>
    </row>
    <row r="35" spans="1:10" x14ac:dyDescent="0.35">
      <c r="A35" s="5" t="s">
        <v>77</v>
      </c>
      <c r="B35" s="30" t="s">
        <v>113</v>
      </c>
      <c r="C35" s="30" t="s">
        <v>113</v>
      </c>
      <c r="D35" s="30" t="s">
        <v>113</v>
      </c>
      <c r="E35" s="30" t="s">
        <v>113</v>
      </c>
      <c r="F35" s="30" t="s">
        <v>113</v>
      </c>
      <c r="G35" s="30" t="s">
        <v>113</v>
      </c>
      <c r="H35" s="30" t="s">
        <v>113</v>
      </c>
      <c r="I35" s="30" t="s">
        <v>113</v>
      </c>
      <c r="J35" s="26"/>
    </row>
    <row r="36" spans="1:10" x14ac:dyDescent="0.35">
      <c r="A36" s="25"/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29" x14ac:dyDescent="0.35">
      <c r="A37" s="24" t="s">
        <v>249</v>
      </c>
      <c r="B37" s="30"/>
      <c r="C37" s="30"/>
      <c r="D37" s="30"/>
      <c r="E37" s="30"/>
      <c r="F37" s="30"/>
      <c r="G37" s="30"/>
      <c r="H37" s="30"/>
      <c r="I37" s="30"/>
      <c r="J37" s="30"/>
    </row>
    <row r="38" spans="1:10" x14ac:dyDescent="0.35">
      <c r="A38" s="5" t="s">
        <v>78</v>
      </c>
      <c r="B38" s="30">
        <v>43</v>
      </c>
      <c r="C38" s="30">
        <v>543</v>
      </c>
      <c r="D38" s="30" t="s">
        <v>113</v>
      </c>
      <c r="E38" s="30">
        <v>773</v>
      </c>
      <c r="F38" s="30">
        <v>215</v>
      </c>
      <c r="G38" s="30">
        <v>306</v>
      </c>
      <c r="H38" s="30" t="s">
        <v>113</v>
      </c>
      <c r="I38" s="30" t="s">
        <v>374</v>
      </c>
      <c r="J38" s="30" t="s">
        <v>991</v>
      </c>
    </row>
    <row r="39" spans="1:10" x14ac:dyDescent="0.35">
      <c r="A39" s="5" t="s">
        <v>79</v>
      </c>
      <c r="B39" s="30">
        <v>1</v>
      </c>
      <c r="C39" s="30">
        <v>75</v>
      </c>
      <c r="D39" s="30" t="s">
        <v>113</v>
      </c>
      <c r="E39" s="30">
        <v>1400</v>
      </c>
      <c r="F39" s="30" t="s">
        <v>113</v>
      </c>
      <c r="G39" s="30">
        <v>6</v>
      </c>
      <c r="H39" s="30" t="s">
        <v>113</v>
      </c>
      <c r="I39" s="30" t="s">
        <v>374</v>
      </c>
      <c r="J39" s="30" t="s">
        <v>996</v>
      </c>
    </row>
    <row r="40" spans="1:10" x14ac:dyDescent="0.35">
      <c r="A40" s="5" t="s">
        <v>80</v>
      </c>
      <c r="B40" s="30" t="s">
        <v>113</v>
      </c>
      <c r="C40" s="30" t="s">
        <v>113</v>
      </c>
      <c r="D40" s="30" t="s">
        <v>113</v>
      </c>
      <c r="E40" s="30" t="s">
        <v>113</v>
      </c>
      <c r="F40" s="30">
        <v>10</v>
      </c>
      <c r="G40" s="30">
        <v>10</v>
      </c>
      <c r="H40" s="30" t="s">
        <v>113</v>
      </c>
      <c r="I40" s="30" t="s">
        <v>374</v>
      </c>
      <c r="J40" s="30" t="s">
        <v>997</v>
      </c>
    </row>
    <row r="41" spans="1:10" x14ac:dyDescent="0.35">
      <c r="A41" s="22" t="s">
        <v>87</v>
      </c>
      <c r="B41" s="30">
        <v>2</v>
      </c>
      <c r="C41" s="30">
        <v>10</v>
      </c>
      <c r="D41" s="30" t="s">
        <v>113</v>
      </c>
      <c r="E41" s="30">
        <v>28</v>
      </c>
      <c r="F41" s="30">
        <v>2</v>
      </c>
      <c r="G41" s="30" t="s">
        <v>113</v>
      </c>
      <c r="H41" s="30" t="s">
        <v>113</v>
      </c>
      <c r="I41" s="30" t="s">
        <v>113</v>
      </c>
      <c r="J41" s="30"/>
    </row>
    <row r="42" spans="1:10" x14ac:dyDescent="0.35">
      <c r="A42" s="22" t="s">
        <v>88</v>
      </c>
      <c r="B42" s="30">
        <v>2</v>
      </c>
      <c r="C42" s="30">
        <v>9</v>
      </c>
      <c r="D42" s="30" t="s">
        <v>113</v>
      </c>
      <c r="E42" s="30">
        <v>1</v>
      </c>
      <c r="F42" s="30" t="s">
        <v>113</v>
      </c>
      <c r="G42" s="30">
        <v>8</v>
      </c>
      <c r="H42" s="30" t="s">
        <v>113</v>
      </c>
      <c r="I42" s="30" t="s">
        <v>374</v>
      </c>
      <c r="J42" s="30" t="s">
        <v>998</v>
      </c>
    </row>
    <row r="43" spans="1:10" x14ac:dyDescent="0.35">
      <c r="A43" s="22" t="s">
        <v>89</v>
      </c>
      <c r="B43" s="30" t="s">
        <v>113</v>
      </c>
      <c r="C43" s="30" t="s">
        <v>113</v>
      </c>
      <c r="D43" s="30" t="s">
        <v>113</v>
      </c>
      <c r="E43" s="30" t="s">
        <v>113</v>
      </c>
      <c r="F43" s="30" t="s">
        <v>113</v>
      </c>
      <c r="G43" s="30" t="s">
        <v>113</v>
      </c>
      <c r="H43" s="30" t="s">
        <v>113</v>
      </c>
      <c r="I43" s="30" t="s">
        <v>113</v>
      </c>
      <c r="J43" s="30"/>
    </row>
    <row r="44" spans="1:10" x14ac:dyDescent="0.35">
      <c r="A44" s="25"/>
      <c r="B44" s="30"/>
      <c r="C44" s="30"/>
      <c r="D44" s="30"/>
      <c r="E44" s="30"/>
      <c r="F44" s="30"/>
      <c r="G44" s="30"/>
      <c r="H44" s="30"/>
      <c r="I44" s="30"/>
      <c r="J44" s="30"/>
    </row>
    <row r="45" spans="1:10" x14ac:dyDescent="0.35">
      <c r="A45" s="24" t="s">
        <v>90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0" x14ac:dyDescent="0.35">
      <c r="A46" s="22" t="s">
        <v>94</v>
      </c>
      <c r="B46" s="30">
        <v>173</v>
      </c>
      <c r="C46" s="30">
        <v>641</v>
      </c>
      <c r="D46" s="30" t="s">
        <v>113</v>
      </c>
      <c r="E46" s="30">
        <v>240.2</v>
      </c>
      <c r="F46" s="30" t="s">
        <v>113</v>
      </c>
      <c r="G46" s="30" t="s">
        <v>113</v>
      </c>
      <c r="H46" s="30" t="s">
        <v>113</v>
      </c>
      <c r="I46" s="30" t="s">
        <v>113</v>
      </c>
      <c r="J46" s="30"/>
    </row>
    <row r="47" spans="1:10" x14ac:dyDescent="0.35">
      <c r="A47" s="22" t="s">
        <v>95</v>
      </c>
      <c r="B47" s="30">
        <v>1</v>
      </c>
      <c r="C47" s="30">
        <v>3</v>
      </c>
      <c r="D47" s="30" t="s">
        <v>113</v>
      </c>
      <c r="E47" s="30">
        <v>7</v>
      </c>
      <c r="F47" s="30" t="s">
        <v>113</v>
      </c>
      <c r="G47" s="30" t="s">
        <v>113</v>
      </c>
      <c r="H47" s="30" t="s">
        <v>113</v>
      </c>
      <c r="I47" s="30" t="s">
        <v>113</v>
      </c>
      <c r="J47" s="30" t="s">
        <v>188</v>
      </c>
    </row>
    <row r="48" spans="1:10" x14ac:dyDescent="0.35">
      <c r="A48" s="22" t="s">
        <v>96</v>
      </c>
      <c r="B48" s="30">
        <v>1</v>
      </c>
      <c r="C48" s="30">
        <v>10</v>
      </c>
      <c r="D48" s="30" t="s">
        <v>113</v>
      </c>
      <c r="E48" s="30">
        <v>5</v>
      </c>
      <c r="F48" s="30" t="s">
        <v>113</v>
      </c>
      <c r="G48" s="30" t="s">
        <v>113</v>
      </c>
      <c r="H48" s="30" t="s">
        <v>113</v>
      </c>
      <c r="I48" s="30" t="s">
        <v>113</v>
      </c>
      <c r="J48" s="26" t="s">
        <v>188</v>
      </c>
    </row>
    <row r="49" spans="1:10" x14ac:dyDescent="0.35">
      <c r="A49" s="22" t="s">
        <v>97</v>
      </c>
      <c r="B49" s="30">
        <v>4</v>
      </c>
      <c r="C49" s="30">
        <v>46</v>
      </c>
      <c r="D49" s="30" t="s">
        <v>113</v>
      </c>
      <c r="E49" s="30">
        <v>159.30000000000001</v>
      </c>
      <c r="F49" s="30" t="s">
        <v>113</v>
      </c>
      <c r="G49" s="30" t="s">
        <v>113</v>
      </c>
      <c r="H49" s="30" t="s">
        <v>113</v>
      </c>
      <c r="I49" s="30" t="s">
        <v>113</v>
      </c>
      <c r="J49" s="30" t="s">
        <v>999</v>
      </c>
    </row>
    <row r="50" spans="1:10" x14ac:dyDescent="0.35">
      <c r="A50" s="22" t="s">
        <v>98</v>
      </c>
      <c r="B50" s="30">
        <v>1</v>
      </c>
      <c r="C50" s="30">
        <v>20</v>
      </c>
      <c r="D50" s="30" t="s">
        <v>113</v>
      </c>
      <c r="E50" s="30">
        <v>50</v>
      </c>
      <c r="F50" s="30" t="s">
        <v>113</v>
      </c>
      <c r="G50" s="30" t="s">
        <v>113</v>
      </c>
      <c r="H50" s="30" t="s">
        <v>113</v>
      </c>
      <c r="I50" s="30" t="s">
        <v>113</v>
      </c>
      <c r="J50" s="30"/>
    </row>
    <row r="51" spans="1:10" x14ac:dyDescent="0.35">
      <c r="A51" s="22" t="s">
        <v>99</v>
      </c>
      <c r="B51" s="30" t="s">
        <v>113</v>
      </c>
      <c r="C51" s="30" t="s">
        <v>113</v>
      </c>
      <c r="D51" s="30" t="s">
        <v>113</v>
      </c>
      <c r="E51" s="30" t="s">
        <v>113</v>
      </c>
      <c r="F51" s="30" t="s">
        <v>113</v>
      </c>
      <c r="G51" s="30" t="s">
        <v>113</v>
      </c>
      <c r="H51" s="30" t="s">
        <v>113</v>
      </c>
      <c r="I51" s="30" t="s">
        <v>113</v>
      </c>
      <c r="J51" s="30" t="s">
        <v>991</v>
      </c>
    </row>
    <row r="52" spans="1:10" x14ac:dyDescent="0.35">
      <c r="A52" s="22" t="s">
        <v>100</v>
      </c>
      <c r="B52" s="30">
        <v>14</v>
      </c>
      <c r="C52" s="30">
        <v>129</v>
      </c>
      <c r="D52" s="30" t="s">
        <v>113</v>
      </c>
      <c r="E52" s="30">
        <v>46</v>
      </c>
      <c r="F52" s="30" t="s">
        <v>113</v>
      </c>
      <c r="G52" s="30" t="s">
        <v>113</v>
      </c>
      <c r="H52" s="30" t="s">
        <v>113</v>
      </c>
      <c r="I52" s="30" t="s">
        <v>113</v>
      </c>
      <c r="J52" s="30"/>
    </row>
    <row r="53" spans="1:10" x14ac:dyDescent="0.35">
      <c r="A53" s="22" t="s">
        <v>147</v>
      </c>
      <c r="B53" s="30" t="s">
        <v>113</v>
      </c>
      <c r="C53" s="30" t="s">
        <v>113</v>
      </c>
      <c r="D53" s="30" t="s">
        <v>113</v>
      </c>
      <c r="E53" s="30" t="s">
        <v>113</v>
      </c>
      <c r="F53" s="30" t="s">
        <v>113</v>
      </c>
      <c r="G53" s="30" t="s">
        <v>113</v>
      </c>
      <c r="H53" s="30" t="s">
        <v>113</v>
      </c>
      <c r="I53" s="30" t="s">
        <v>113</v>
      </c>
      <c r="J53" s="30"/>
    </row>
    <row r="54" spans="1:10" x14ac:dyDescent="0.35">
      <c r="A54" s="22" t="s">
        <v>101</v>
      </c>
      <c r="B54" s="30">
        <v>3</v>
      </c>
      <c r="C54" s="30">
        <v>11</v>
      </c>
      <c r="D54" s="30" t="s">
        <v>113</v>
      </c>
      <c r="E54" s="30">
        <v>15.6</v>
      </c>
      <c r="F54" s="30" t="s">
        <v>113</v>
      </c>
      <c r="G54" s="30" t="s">
        <v>113</v>
      </c>
      <c r="H54" s="30" t="s">
        <v>113</v>
      </c>
      <c r="I54" s="30" t="s">
        <v>113</v>
      </c>
      <c r="J54" s="30"/>
    </row>
    <row r="55" spans="1:10" x14ac:dyDescent="0.35">
      <c r="A55" s="25"/>
      <c r="B55" s="30"/>
      <c r="C55" s="30"/>
      <c r="D55" s="30"/>
      <c r="E55" s="30"/>
      <c r="F55" s="30"/>
      <c r="G55" s="30"/>
      <c r="H55" s="30"/>
      <c r="I55" s="30"/>
      <c r="J55" s="30"/>
    </row>
    <row r="56" spans="1:10" x14ac:dyDescent="0.35">
      <c r="A56" s="24" t="s">
        <v>107</v>
      </c>
      <c r="B56" s="30"/>
      <c r="C56" s="30"/>
      <c r="D56" s="30"/>
      <c r="E56" s="30"/>
      <c r="F56" s="30"/>
      <c r="G56" s="30"/>
      <c r="H56" s="30"/>
      <c r="I56" s="30"/>
      <c r="J56" s="30"/>
    </row>
    <row r="57" spans="1:10" x14ac:dyDescent="0.35">
      <c r="A57" s="22" t="s">
        <v>108</v>
      </c>
      <c r="B57" s="30">
        <v>1</v>
      </c>
      <c r="C57" s="30" t="s">
        <v>567</v>
      </c>
      <c r="D57" s="30" t="s">
        <v>567</v>
      </c>
      <c r="E57" s="30" t="s">
        <v>567</v>
      </c>
      <c r="F57" s="30" t="s">
        <v>113</v>
      </c>
      <c r="G57" s="30" t="s">
        <v>113</v>
      </c>
      <c r="H57" s="30" t="s">
        <v>113</v>
      </c>
      <c r="I57" s="30" t="s">
        <v>113</v>
      </c>
      <c r="J57" s="30" t="s">
        <v>999</v>
      </c>
    </row>
    <row r="58" spans="1:10" x14ac:dyDescent="0.35">
      <c r="A58" s="22" t="s">
        <v>109</v>
      </c>
      <c r="B58" s="30" t="s">
        <v>113</v>
      </c>
      <c r="C58" s="30" t="s">
        <v>113</v>
      </c>
      <c r="D58" s="30" t="s">
        <v>113</v>
      </c>
      <c r="E58" s="30" t="s">
        <v>113</v>
      </c>
      <c r="F58" s="30" t="s">
        <v>113</v>
      </c>
      <c r="G58" s="30" t="s">
        <v>113</v>
      </c>
      <c r="H58" s="30" t="s">
        <v>113</v>
      </c>
      <c r="I58" s="30" t="s">
        <v>113</v>
      </c>
      <c r="J58" s="30"/>
    </row>
    <row r="59" spans="1:10" x14ac:dyDescent="0.35">
      <c r="A59" s="22" t="s">
        <v>110</v>
      </c>
      <c r="B59" s="30" t="s">
        <v>113</v>
      </c>
      <c r="C59" s="30" t="s">
        <v>113</v>
      </c>
      <c r="D59" s="30" t="s">
        <v>113</v>
      </c>
      <c r="E59" s="30" t="s">
        <v>113</v>
      </c>
      <c r="F59" s="30" t="s">
        <v>113</v>
      </c>
      <c r="G59" s="30" t="s">
        <v>113</v>
      </c>
      <c r="H59" s="30" t="s">
        <v>113</v>
      </c>
      <c r="I59" s="30" t="s">
        <v>113</v>
      </c>
      <c r="J59" s="30"/>
    </row>
    <row r="60" spans="1:10" x14ac:dyDescent="0.35">
      <c r="A60" s="22" t="s">
        <v>111</v>
      </c>
      <c r="B60" s="30" t="s">
        <v>113</v>
      </c>
      <c r="C60" s="30" t="s">
        <v>113</v>
      </c>
      <c r="D60" s="30" t="s">
        <v>113</v>
      </c>
      <c r="E60" s="30" t="s">
        <v>113</v>
      </c>
      <c r="F60" s="30" t="s">
        <v>113</v>
      </c>
      <c r="G60" s="30" t="s">
        <v>113</v>
      </c>
      <c r="H60" s="30" t="s">
        <v>113</v>
      </c>
      <c r="I60" s="30" t="s">
        <v>113</v>
      </c>
      <c r="J60" s="30"/>
    </row>
    <row r="61" spans="1:10" x14ac:dyDescent="0.35">
      <c r="A61" s="22" t="s">
        <v>112</v>
      </c>
      <c r="B61" s="30" t="s">
        <v>113</v>
      </c>
      <c r="C61" s="30" t="s">
        <v>113</v>
      </c>
      <c r="D61" s="30" t="s">
        <v>113</v>
      </c>
      <c r="E61" s="30" t="s">
        <v>113</v>
      </c>
      <c r="F61" s="30" t="s">
        <v>113</v>
      </c>
      <c r="G61" s="30" t="s">
        <v>113</v>
      </c>
      <c r="H61" s="30" t="s">
        <v>113</v>
      </c>
      <c r="I61" s="30" t="s">
        <v>113</v>
      </c>
      <c r="J61" s="30" t="s">
        <v>1000</v>
      </c>
    </row>
    <row r="62" spans="1:10" x14ac:dyDescent="0.35">
      <c r="A62" s="25"/>
      <c r="B62" s="30"/>
      <c r="C62" s="30"/>
      <c r="D62" s="30"/>
      <c r="E62" s="30"/>
      <c r="F62" s="30"/>
      <c r="G62" s="30"/>
      <c r="H62" s="30"/>
      <c r="I62" s="30"/>
      <c r="J62" s="30"/>
    </row>
    <row r="63" spans="1:10" x14ac:dyDescent="0.35">
      <c r="A63" s="24" t="s">
        <v>114</v>
      </c>
      <c r="B63" s="30"/>
      <c r="C63" s="30"/>
      <c r="D63" s="30"/>
      <c r="E63" s="30"/>
      <c r="F63" s="30"/>
      <c r="G63" s="30"/>
      <c r="H63" s="30"/>
      <c r="I63" s="30"/>
      <c r="J63" s="30"/>
    </row>
    <row r="64" spans="1:10" x14ac:dyDescent="0.35">
      <c r="A64" s="22" t="s">
        <v>115</v>
      </c>
      <c r="B64" s="30">
        <v>10</v>
      </c>
      <c r="C64" s="30">
        <v>444</v>
      </c>
      <c r="D64" s="30" t="s">
        <v>113</v>
      </c>
      <c r="E64" s="30">
        <v>986.2</v>
      </c>
      <c r="F64" s="30" t="s">
        <v>567</v>
      </c>
      <c r="G64" s="30" t="s">
        <v>567</v>
      </c>
      <c r="H64" s="30" t="s">
        <v>567</v>
      </c>
      <c r="I64" s="30" t="s">
        <v>567</v>
      </c>
      <c r="J64" s="30"/>
    </row>
    <row r="65" spans="1:10" x14ac:dyDescent="0.35">
      <c r="A65" s="22" t="s">
        <v>116</v>
      </c>
      <c r="B65" s="30">
        <v>7</v>
      </c>
      <c r="C65" s="30">
        <v>29</v>
      </c>
      <c r="D65" s="30" t="s">
        <v>113</v>
      </c>
      <c r="E65" s="30">
        <v>74</v>
      </c>
      <c r="F65" s="30" t="s">
        <v>113</v>
      </c>
      <c r="G65" s="30" t="s">
        <v>113</v>
      </c>
      <c r="H65" s="30" t="s">
        <v>113</v>
      </c>
      <c r="I65" s="30" t="s">
        <v>113</v>
      </c>
      <c r="J65" s="30" t="s">
        <v>1001</v>
      </c>
    </row>
    <row r="66" spans="1:10" x14ac:dyDescent="0.35">
      <c r="A66" s="25"/>
      <c r="B66" s="30"/>
      <c r="C66" s="30"/>
      <c r="D66" s="30"/>
      <c r="E66" s="30"/>
      <c r="F66" s="30"/>
      <c r="G66" s="30"/>
      <c r="H66" s="30"/>
      <c r="I66" s="30"/>
      <c r="J66" s="30"/>
    </row>
    <row r="67" spans="1:10" x14ac:dyDescent="0.35">
      <c r="A67" s="24" t="s">
        <v>117</v>
      </c>
      <c r="B67" s="30"/>
      <c r="C67" s="30"/>
      <c r="D67" s="30"/>
      <c r="E67" s="30"/>
      <c r="F67" s="30"/>
      <c r="G67" s="30"/>
      <c r="H67" s="30"/>
      <c r="I67" s="30"/>
      <c r="J67" s="30"/>
    </row>
    <row r="68" spans="1:10" x14ac:dyDescent="0.35">
      <c r="A68" s="22" t="s">
        <v>118</v>
      </c>
      <c r="B68" s="30">
        <v>38</v>
      </c>
      <c r="C68" s="30">
        <v>574</v>
      </c>
      <c r="D68" s="30" t="s">
        <v>113</v>
      </c>
      <c r="E68" s="30">
        <v>663.2</v>
      </c>
      <c r="F68" s="30">
        <v>50</v>
      </c>
      <c r="G68" s="30">
        <v>143</v>
      </c>
      <c r="H68" s="30" t="s">
        <v>113</v>
      </c>
      <c r="I68" s="30">
        <v>56</v>
      </c>
      <c r="J68" s="30" t="s">
        <v>188</v>
      </c>
    </row>
    <row r="69" spans="1:10" x14ac:dyDescent="0.35">
      <c r="A69" s="22" t="s">
        <v>119</v>
      </c>
      <c r="B69" s="30">
        <v>5</v>
      </c>
      <c r="C69" s="30">
        <v>123</v>
      </c>
      <c r="D69" s="30" t="s">
        <v>113</v>
      </c>
      <c r="E69" s="30">
        <v>134.1</v>
      </c>
      <c r="F69" s="30" t="s">
        <v>113</v>
      </c>
      <c r="G69" s="30" t="s">
        <v>113</v>
      </c>
      <c r="H69" s="30" t="s">
        <v>113</v>
      </c>
      <c r="I69" s="30" t="s">
        <v>113</v>
      </c>
      <c r="J69" s="30" t="s">
        <v>1002</v>
      </c>
    </row>
    <row r="70" spans="1:10" x14ac:dyDescent="0.35">
      <c r="A70" s="22" t="s">
        <v>120</v>
      </c>
      <c r="B70" s="30">
        <v>6</v>
      </c>
      <c r="C70" s="30" t="s">
        <v>567</v>
      </c>
      <c r="D70" s="30" t="s">
        <v>567</v>
      </c>
      <c r="E70" s="30" t="s">
        <v>567</v>
      </c>
      <c r="F70" s="30" t="s">
        <v>113</v>
      </c>
      <c r="G70" s="30" t="s">
        <v>113</v>
      </c>
      <c r="H70" s="30" t="s">
        <v>113</v>
      </c>
      <c r="I70" s="30" t="s">
        <v>113</v>
      </c>
      <c r="J70" s="30" t="s">
        <v>188</v>
      </c>
    </row>
    <row r="71" spans="1:10" x14ac:dyDescent="0.35">
      <c r="A71" s="22" t="s">
        <v>121</v>
      </c>
      <c r="B71" s="30">
        <v>3</v>
      </c>
      <c r="C71" s="30">
        <v>45</v>
      </c>
      <c r="D71" s="30">
        <v>50</v>
      </c>
      <c r="E71" s="30">
        <v>200</v>
      </c>
      <c r="F71" s="30">
        <v>43</v>
      </c>
      <c r="G71" s="30">
        <v>135</v>
      </c>
      <c r="H71" s="30" t="s">
        <v>113</v>
      </c>
      <c r="I71" s="30">
        <v>205</v>
      </c>
      <c r="J71" s="30" t="s">
        <v>999</v>
      </c>
    </row>
  </sheetData>
  <mergeCells count="4">
    <mergeCell ref="J3:J4"/>
    <mergeCell ref="A1:H1"/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72"/>
  <sheetViews>
    <sheetView zoomScale="70" zoomScaleNormal="70" zoomScaleSheetLayoutView="100" workbookViewId="0"/>
  </sheetViews>
  <sheetFormatPr defaultRowHeight="14.5" x14ac:dyDescent="0.35"/>
  <cols>
    <col min="1" max="1" width="17.1796875" style="63" customWidth="1"/>
    <col min="2" max="6" width="8.7265625" style="63"/>
    <col min="7" max="7" width="23.36328125" style="63" customWidth="1"/>
    <col min="8" max="8" width="12.08984375" style="63" customWidth="1"/>
    <col min="9" max="9" width="8.7265625" style="63"/>
    <col min="10" max="10" width="22.90625" style="63" customWidth="1"/>
    <col min="11" max="11" width="14.81640625" style="63" customWidth="1"/>
    <col min="12" max="12" width="12.90625" style="63" customWidth="1"/>
    <col min="13" max="17" width="8.7265625" style="63"/>
    <col min="18" max="18" width="15.08984375" style="63" customWidth="1"/>
    <col min="19" max="16384" width="8.7265625" style="63"/>
  </cols>
  <sheetData>
    <row r="1" spans="1:18" x14ac:dyDescent="0.35">
      <c r="A1" s="73" t="s">
        <v>568</v>
      </c>
      <c r="B1" s="67"/>
      <c r="C1" s="67"/>
      <c r="D1" s="67"/>
      <c r="E1" s="67"/>
      <c r="F1" s="67"/>
      <c r="G1" s="67"/>
      <c r="H1" s="67"/>
      <c r="I1" s="67"/>
    </row>
    <row r="2" spans="1:18" ht="33" customHeight="1" x14ac:dyDescent="0.35">
      <c r="A2" s="211" t="s">
        <v>0</v>
      </c>
      <c r="B2" s="229" t="s">
        <v>569</v>
      </c>
      <c r="C2" s="229"/>
      <c r="D2" s="229"/>
      <c r="E2" s="229"/>
      <c r="F2" s="229"/>
      <c r="G2" s="229"/>
      <c r="H2" s="229"/>
      <c r="I2" s="229" t="s">
        <v>570</v>
      </c>
      <c r="J2" s="229"/>
      <c r="K2" s="229" t="s">
        <v>571</v>
      </c>
      <c r="L2" s="229"/>
      <c r="M2" s="229"/>
      <c r="N2" s="229"/>
      <c r="O2" s="229"/>
      <c r="P2" s="229"/>
      <c r="Q2" s="229"/>
      <c r="R2" s="229"/>
    </row>
    <row r="3" spans="1:18" ht="37.5" customHeight="1" x14ac:dyDescent="0.35">
      <c r="A3" s="211"/>
      <c r="B3" s="212" t="s">
        <v>469</v>
      </c>
      <c r="C3" s="212" t="s">
        <v>572</v>
      </c>
      <c r="D3" s="212"/>
      <c r="E3" s="212"/>
      <c r="F3" s="212"/>
      <c r="G3" s="211" t="s">
        <v>573</v>
      </c>
      <c r="H3" s="211" t="s">
        <v>574</v>
      </c>
      <c r="I3" s="211" t="s">
        <v>575</v>
      </c>
      <c r="J3" s="211" t="s">
        <v>573</v>
      </c>
      <c r="K3" s="212" t="s">
        <v>576</v>
      </c>
      <c r="L3" s="212"/>
      <c r="M3" s="211" t="s">
        <v>577</v>
      </c>
      <c r="N3" s="211"/>
      <c r="O3" s="211" t="s">
        <v>578</v>
      </c>
      <c r="P3" s="211"/>
      <c r="Q3" s="211" t="s">
        <v>579</v>
      </c>
      <c r="R3" s="211"/>
    </row>
    <row r="4" spans="1:18" ht="52.5" customHeight="1" x14ac:dyDescent="0.35">
      <c r="A4" s="211"/>
      <c r="B4" s="212"/>
      <c r="C4" s="79" t="s">
        <v>580</v>
      </c>
      <c r="D4" s="79" t="s">
        <v>497</v>
      </c>
      <c r="E4" s="79" t="s">
        <v>581</v>
      </c>
      <c r="F4" s="79" t="s">
        <v>582</v>
      </c>
      <c r="G4" s="211"/>
      <c r="H4" s="211"/>
      <c r="I4" s="211"/>
      <c r="J4" s="211"/>
      <c r="K4" s="64" t="s">
        <v>583</v>
      </c>
      <c r="L4" s="64" t="s">
        <v>584</v>
      </c>
      <c r="M4" s="64" t="s">
        <v>583</v>
      </c>
      <c r="N4" s="64" t="s">
        <v>584</v>
      </c>
      <c r="O4" s="64" t="s">
        <v>583</v>
      </c>
      <c r="P4" s="64" t="s">
        <v>584</v>
      </c>
      <c r="Q4" s="64" t="s">
        <v>585</v>
      </c>
      <c r="R4" s="64" t="s">
        <v>586</v>
      </c>
    </row>
    <row r="5" spans="1:18" x14ac:dyDescent="0.35">
      <c r="A5" s="99" t="s">
        <v>475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</row>
    <row r="6" spans="1:18" x14ac:dyDescent="0.35">
      <c r="A6" s="66" t="s">
        <v>565</v>
      </c>
      <c r="B6" s="66" t="s">
        <v>477</v>
      </c>
      <c r="C6" s="66" t="s">
        <v>477</v>
      </c>
      <c r="D6" s="66" t="s">
        <v>477</v>
      </c>
      <c r="E6" s="66" t="s">
        <v>477</v>
      </c>
      <c r="F6" s="66" t="s">
        <v>477</v>
      </c>
      <c r="G6" s="66" t="s">
        <v>477</v>
      </c>
      <c r="H6" s="66" t="s">
        <v>477</v>
      </c>
      <c r="I6" s="66" t="s">
        <v>477</v>
      </c>
      <c r="J6" s="66" t="s">
        <v>477</v>
      </c>
      <c r="K6" s="66" t="s">
        <v>477</v>
      </c>
      <c r="L6" s="66" t="s">
        <v>477</v>
      </c>
      <c r="M6" s="66" t="s">
        <v>477</v>
      </c>
      <c r="N6" s="66" t="s">
        <v>477</v>
      </c>
      <c r="O6" s="66" t="s">
        <v>477</v>
      </c>
      <c r="P6" s="66" t="s">
        <v>477</v>
      </c>
      <c r="Q6" s="66" t="s">
        <v>477</v>
      </c>
      <c r="R6" s="66" t="s">
        <v>477</v>
      </c>
    </row>
    <row r="7" spans="1:18" x14ac:dyDescent="0.35">
      <c r="A7" s="66" t="s">
        <v>32</v>
      </c>
      <c r="B7" s="66" t="s">
        <v>113</v>
      </c>
      <c r="C7" s="66" t="s">
        <v>113</v>
      </c>
      <c r="D7" s="66" t="s">
        <v>113</v>
      </c>
      <c r="E7" s="66" t="s">
        <v>113</v>
      </c>
      <c r="F7" s="66" t="s">
        <v>113</v>
      </c>
      <c r="G7" s="66" t="s">
        <v>113</v>
      </c>
      <c r="H7" s="66" t="s">
        <v>113</v>
      </c>
      <c r="I7" s="66" t="s">
        <v>113</v>
      </c>
      <c r="J7" s="66" t="s">
        <v>113</v>
      </c>
      <c r="K7" s="66" t="s">
        <v>113</v>
      </c>
      <c r="L7" s="66" t="s">
        <v>113</v>
      </c>
      <c r="M7" s="66" t="s">
        <v>113</v>
      </c>
      <c r="N7" s="66" t="s">
        <v>113</v>
      </c>
      <c r="O7" s="66" t="s">
        <v>113</v>
      </c>
      <c r="P7" s="66" t="s">
        <v>113</v>
      </c>
      <c r="Q7" s="66" t="s">
        <v>113</v>
      </c>
      <c r="R7" s="66" t="s">
        <v>587</v>
      </c>
    </row>
    <row r="8" spans="1:18" x14ac:dyDescent="0.35">
      <c r="A8" s="66" t="s">
        <v>33</v>
      </c>
      <c r="B8" s="66" t="s">
        <v>477</v>
      </c>
      <c r="C8" s="66" t="s">
        <v>477</v>
      </c>
      <c r="D8" s="66" t="s">
        <v>477</v>
      </c>
      <c r="E8" s="66" t="s">
        <v>477</v>
      </c>
      <c r="F8" s="66" t="s">
        <v>477</v>
      </c>
      <c r="G8" s="66" t="s">
        <v>477</v>
      </c>
      <c r="H8" s="66" t="s">
        <v>477</v>
      </c>
      <c r="I8" s="66" t="s">
        <v>477</v>
      </c>
      <c r="J8" s="66" t="s">
        <v>477</v>
      </c>
      <c r="K8" s="66" t="s">
        <v>477</v>
      </c>
      <c r="L8" s="66" t="s">
        <v>477</v>
      </c>
      <c r="M8" s="66" t="s">
        <v>477</v>
      </c>
      <c r="N8" s="66" t="s">
        <v>477</v>
      </c>
      <c r="O8" s="66" t="s">
        <v>477</v>
      </c>
      <c r="P8" s="66" t="s">
        <v>477</v>
      </c>
      <c r="Q8" s="66" t="s">
        <v>477</v>
      </c>
      <c r="R8" s="66" t="s">
        <v>477</v>
      </c>
    </row>
    <row r="9" spans="1:18" ht="43.5" x14ac:dyDescent="0.35">
      <c r="A9" s="66" t="s">
        <v>34</v>
      </c>
      <c r="B9" s="66">
        <v>4</v>
      </c>
      <c r="C9" s="66">
        <v>1</v>
      </c>
      <c r="D9" s="66">
        <v>1</v>
      </c>
      <c r="E9" s="66">
        <v>1</v>
      </c>
      <c r="F9" s="66">
        <v>1</v>
      </c>
      <c r="G9" s="64" t="s">
        <v>588</v>
      </c>
      <c r="H9" s="66">
        <v>1358.7</v>
      </c>
      <c r="I9" s="66">
        <v>1</v>
      </c>
      <c r="J9" s="64" t="s">
        <v>588</v>
      </c>
      <c r="K9" s="66">
        <v>7</v>
      </c>
      <c r="L9" s="66" t="s">
        <v>477</v>
      </c>
      <c r="M9" s="66" t="s">
        <v>477</v>
      </c>
      <c r="N9" s="66" t="s">
        <v>477</v>
      </c>
      <c r="O9" s="66" t="s">
        <v>113</v>
      </c>
      <c r="P9" s="66" t="s">
        <v>113</v>
      </c>
      <c r="Q9" s="66" t="s">
        <v>113</v>
      </c>
      <c r="R9" s="66" t="s">
        <v>113</v>
      </c>
    </row>
    <row r="10" spans="1:18" x14ac:dyDescent="0.35">
      <c r="A10" s="66" t="s">
        <v>35</v>
      </c>
      <c r="B10" s="66" t="s">
        <v>477</v>
      </c>
      <c r="C10" s="66" t="s">
        <v>477</v>
      </c>
      <c r="D10" s="66" t="s">
        <v>477</v>
      </c>
      <c r="E10" s="66" t="s">
        <v>477</v>
      </c>
      <c r="F10" s="66" t="s">
        <v>477</v>
      </c>
      <c r="G10" s="66" t="s">
        <v>477</v>
      </c>
      <c r="H10" s="66" t="s">
        <v>477</v>
      </c>
      <c r="I10" s="66" t="s">
        <v>477</v>
      </c>
      <c r="J10" s="66" t="s">
        <v>477</v>
      </c>
      <c r="K10" s="66" t="s">
        <v>113</v>
      </c>
      <c r="L10" s="66" t="s">
        <v>113</v>
      </c>
      <c r="M10" s="66" t="s">
        <v>113</v>
      </c>
      <c r="N10" s="66" t="s">
        <v>113</v>
      </c>
      <c r="O10" s="66" t="s">
        <v>113</v>
      </c>
      <c r="P10" s="66" t="s">
        <v>113</v>
      </c>
      <c r="Q10" s="66" t="s">
        <v>113</v>
      </c>
      <c r="R10" s="66" t="s">
        <v>113</v>
      </c>
    </row>
    <row r="11" spans="1:18" ht="29" x14ac:dyDescent="0.35">
      <c r="A11" s="66" t="s">
        <v>36</v>
      </c>
      <c r="B11" s="66">
        <v>4</v>
      </c>
      <c r="C11" s="66">
        <v>1</v>
      </c>
      <c r="D11" s="66">
        <v>1</v>
      </c>
      <c r="E11" s="66">
        <v>2</v>
      </c>
      <c r="F11" s="66" t="s">
        <v>113</v>
      </c>
      <c r="G11" s="64" t="s">
        <v>589</v>
      </c>
      <c r="H11" s="66">
        <v>57.9</v>
      </c>
      <c r="I11" s="66">
        <v>1</v>
      </c>
      <c r="J11" s="64" t="s">
        <v>590</v>
      </c>
      <c r="K11" s="66" t="s">
        <v>113</v>
      </c>
      <c r="L11" s="66" t="s">
        <v>113</v>
      </c>
      <c r="M11" s="66" t="s">
        <v>113</v>
      </c>
      <c r="N11" s="66" t="s">
        <v>113</v>
      </c>
      <c r="O11" s="66" t="s">
        <v>113</v>
      </c>
      <c r="P11" s="66" t="s">
        <v>113</v>
      </c>
      <c r="Q11" s="66" t="s">
        <v>113</v>
      </c>
      <c r="R11" s="66" t="s">
        <v>113</v>
      </c>
    </row>
    <row r="12" spans="1:18" x14ac:dyDescent="0.35">
      <c r="A12" s="66" t="s">
        <v>37</v>
      </c>
      <c r="B12" s="66" t="s">
        <v>477</v>
      </c>
      <c r="C12" s="66" t="s">
        <v>477</v>
      </c>
      <c r="D12" s="66" t="s">
        <v>477</v>
      </c>
      <c r="E12" s="66" t="s">
        <v>477</v>
      </c>
      <c r="F12" s="66" t="s">
        <v>477</v>
      </c>
      <c r="G12" s="66" t="s">
        <v>477</v>
      </c>
      <c r="H12" s="66" t="s">
        <v>477</v>
      </c>
      <c r="I12" s="66" t="s">
        <v>477</v>
      </c>
      <c r="J12" s="66" t="s">
        <v>477</v>
      </c>
      <c r="K12" s="66" t="s">
        <v>113</v>
      </c>
      <c r="L12" s="66" t="s">
        <v>113</v>
      </c>
      <c r="M12" s="66" t="s">
        <v>113</v>
      </c>
      <c r="N12" s="66" t="s">
        <v>113</v>
      </c>
      <c r="O12" s="66" t="s">
        <v>113</v>
      </c>
      <c r="P12" s="66" t="s">
        <v>113</v>
      </c>
      <c r="Q12" s="66" t="s">
        <v>113</v>
      </c>
      <c r="R12" s="66" t="s">
        <v>113</v>
      </c>
    </row>
    <row r="13" spans="1:18" x14ac:dyDescent="0.35">
      <c r="A13" s="66" t="s">
        <v>38</v>
      </c>
      <c r="B13" s="66" t="s">
        <v>477</v>
      </c>
      <c r="C13" s="66" t="s">
        <v>477</v>
      </c>
      <c r="D13" s="66" t="s">
        <v>477</v>
      </c>
      <c r="E13" s="66" t="s">
        <v>477</v>
      </c>
      <c r="F13" s="66" t="s">
        <v>477</v>
      </c>
      <c r="G13" s="66" t="s">
        <v>477</v>
      </c>
      <c r="H13" s="66" t="s">
        <v>477</v>
      </c>
      <c r="I13" s="66" t="s">
        <v>477</v>
      </c>
      <c r="J13" s="66" t="s">
        <v>477</v>
      </c>
      <c r="K13" s="66" t="s">
        <v>477</v>
      </c>
      <c r="L13" s="66" t="s">
        <v>477</v>
      </c>
      <c r="M13" s="66" t="s">
        <v>477</v>
      </c>
      <c r="N13" s="66" t="s">
        <v>477</v>
      </c>
      <c r="O13" s="66" t="s">
        <v>477</v>
      </c>
      <c r="P13" s="66" t="s">
        <v>477</v>
      </c>
      <c r="Q13" s="66" t="s">
        <v>477</v>
      </c>
      <c r="R13" s="66" t="s">
        <v>477</v>
      </c>
    </row>
    <row r="14" spans="1:18" ht="29" x14ac:dyDescent="0.35">
      <c r="A14" s="66" t="s">
        <v>39</v>
      </c>
      <c r="B14" s="66">
        <v>1</v>
      </c>
      <c r="C14" s="66" t="s">
        <v>113</v>
      </c>
      <c r="D14" s="66">
        <v>1</v>
      </c>
      <c r="E14" s="66" t="s">
        <v>113</v>
      </c>
      <c r="F14" s="66" t="s">
        <v>113</v>
      </c>
      <c r="G14" s="64" t="s">
        <v>591</v>
      </c>
      <c r="H14" s="66">
        <v>5000</v>
      </c>
      <c r="I14" s="66">
        <v>1</v>
      </c>
      <c r="J14" s="66" t="s">
        <v>592</v>
      </c>
      <c r="K14" s="66">
        <v>12</v>
      </c>
      <c r="L14" s="66">
        <v>500</v>
      </c>
      <c r="M14" s="66">
        <v>12</v>
      </c>
      <c r="N14" s="66">
        <v>1000</v>
      </c>
      <c r="O14" s="66" t="s">
        <v>113</v>
      </c>
      <c r="P14" s="66" t="s">
        <v>113</v>
      </c>
      <c r="Q14" s="66" t="s">
        <v>113</v>
      </c>
      <c r="R14" s="66" t="s">
        <v>593</v>
      </c>
    </row>
    <row r="15" spans="1:18" ht="87" customHeight="1" x14ac:dyDescent="0.35">
      <c r="A15" s="66" t="s">
        <v>40</v>
      </c>
      <c r="B15" s="66" t="s">
        <v>113</v>
      </c>
      <c r="C15" s="66" t="s">
        <v>113</v>
      </c>
      <c r="D15" s="66" t="s">
        <v>113</v>
      </c>
      <c r="E15" s="66" t="s">
        <v>113</v>
      </c>
      <c r="F15" s="66" t="s">
        <v>113</v>
      </c>
      <c r="G15" s="66" t="s">
        <v>113</v>
      </c>
      <c r="H15" s="66" t="s">
        <v>113</v>
      </c>
      <c r="I15" s="66" t="s">
        <v>113</v>
      </c>
      <c r="J15" s="66" t="s">
        <v>113</v>
      </c>
      <c r="K15" s="64" t="s">
        <v>594</v>
      </c>
      <c r="L15" s="66" t="s">
        <v>477</v>
      </c>
      <c r="M15" s="66" t="s">
        <v>113</v>
      </c>
      <c r="N15" s="66" t="s">
        <v>113</v>
      </c>
      <c r="O15" s="66" t="s">
        <v>113</v>
      </c>
      <c r="P15" s="66" t="s">
        <v>113</v>
      </c>
      <c r="Q15" s="66" t="s">
        <v>113</v>
      </c>
      <c r="R15" s="66" t="s">
        <v>113</v>
      </c>
    </row>
    <row r="16" spans="1:18" ht="12.5" customHeight="1" x14ac:dyDescent="0.3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109"/>
      <c r="L16" s="69"/>
      <c r="M16" s="69"/>
      <c r="N16" s="69"/>
      <c r="O16" s="69"/>
      <c r="P16" s="69"/>
      <c r="Q16" s="69"/>
      <c r="R16" s="70"/>
    </row>
    <row r="17" spans="1:18" x14ac:dyDescent="0.35">
      <c r="A17" s="99" t="s">
        <v>490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1"/>
    </row>
    <row r="18" spans="1:18" ht="29" x14ac:dyDescent="0.35">
      <c r="A18" s="66" t="s">
        <v>53</v>
      </c>
      <c r="B18" s="66" t="s">
        <v>477</v>
      </c>
      <c r="C18" s="66" t="s">
        <v>477</v>
      </c>
      <c r="D18" s="66" t="s">
        <v>477</v>
      </c>
      <c r="E18" s="66" t="s">
        <v>477</v>
      </c>
      <c r="F18" s="66" t="s">
        <v>477</v>
      </c>
      <c r="G18" s="66" t="s">
        <v>477</v>
      </c>
      <c r="H18" s="66" t="s">
        <v>477</v>
      </c>
      <c r="I18" s="66">
        <v>1</v>
      </c>
      <c r="J18" s="80" t="s">
        <v>595</v>
      </c>
      <c r="K18" s="66">
        <v>2</v>
      </c>
      <c r="L18" s="66">
        <v>394</v>
      </c>
      <c r="M18" s="66" t="s">
        <v>113</v>
      </c>
      <c r="N18" s="66" t="s">
        <v>113</v>
      </c>
      <c r="O18" s="66" t="s">
        <v>113</v>
      </c>
      <c r="P18" s="66" t="s">
        <v>113</v>
      </c>
      <c r="Q18" s="66">
        <v>3</v>
      </c>
      <c r="R18" s="66" t="s">
        <v>596</v>
      </c>
    </row>
    <row r="19" spans="1:18" ht="29" x14ac:dyDescent="0.35">
      <c r="A19" s="66" t="s">
        <v>54</v>
      </c>
      <c r="B19" s="66">
        <v>2</v>
      </c>
      <c r="C19" s="66" t="s">
        <v>113</v>
      </c>
      <c r="D19" s="66" t="s">
        <v>113</v>
      </c>
      <c r="E19" s="66">
        <v>2</v>
      </c>
      <c r="F19" s="66" t="s">
        <v>113</v>
      </c>
      <c r="G19" s="64" t="s">
        <v>597</v>
      </c>
      <c r="H19" s="66" t="s">
        <v>477</v>
      </c>
      <c r="I19" s="66">
        <v>1</v>
      </c>
      <c r="J19" s="64" t="s">
        <v>598</v>
      </c>
      <c r="K19" s="66">
        <v>1</v>
      </c>
      <c r="L19" s="66">
        <v>40</v>
      </c>
      <c r="M19" s="66">
        <v>1</v>
      </c>
      <c r="N19" s="66">
        <v>12</v>
      </c>
      <c r="O19" s="66" t="s">
        <v>113</v>
      </c>
      <c r="P19" s="66" t="s">
        <v>113</v>
      </c>
      <c r="Q19" s="66" t="s">
        <v>113</v>
      </c>
      <c r="R19" s="66" t="s">
        <v>113</v>
      </c>
    </row>
    <row r="20" spans="1:18" x14ac:dyDescent="0.35">
      <c r="A20" s="66" t="s">
        <v>55</v>
      </c>
      <c r="B20" s="66">
        <v>3</v>
      </c>
      <c r="C20" s="66" t="s">
        <v>113</v>
      </c>
      <c r="D20" s="66">
        <v>1</v>
      </c>
      <c r="E20" s="66">
        <v>2</v>
      </c>
      <c r="F20" s="66" t="s">
        <v>113</v>
      </c>
      <c r="G20" s="66" t="s">
        <v>477</v>
      </c>
      <c r="H20" s="66" t="s">
        <v>477</v>
      </c>
      <c r="I20" s="66">
        <v>7</v>
      </c>
      <c r="J20" s="66" t="s">
        <v>477</v>
      </c>
      <c r="K20" s="66" t="s">
        <v>113</v>
      </c>
      <c r="L20" s="66" t="s">
        <v>113</v>
      </c>
      <c r="M20" s="66" t="s">
        <v>113</v>
      </c>
      <c r="N20" s="66" t="s">
        <v>113</v>
      </c>
      <c r="O20" s="66" t="s">
        <v>113</v>
      </c>
      <c r="P20" s="66" t="s">
        <v>113</v>
      </c>
      <c r="Q20" s="66" t="s">
        <v>477</v>
      </c>
      <c r="R20" s="66" t="s">
        <v>477</v>
      </c>
    </row>
    <row r="21" spans="1:18" x14ac:dyDescent="0.35">
      <c r="A21" s="66" t="s">
        <v>56</v>
      </c>
      <c r="B21" s="66">
        <v>2</v>
      </c>
      <c r="C21" s="66" t="s">
        <v>113</v>
      </c>
      <c r="D21" s="66">
        <v>1</v>
      </c>
      <c r="E21" s="66">
        <v>1</v>
      </c>
      <c r="F21" s="66" t="s">
        <v>113</v>
      </c>
      <c r="G21" s="66" t="s">
        <v>599</v>
      </c>
      <c r="H21" s="66">
        <v>150</v>
      </c>
      <c r="I21" s="66">
        <v>1</v>
      </c>
      <c r="J21" s="66" t="s">
        <v>599</v>
      </c>
      <c r="K21" s="66">
        <v>1</v>
      </c>
      <c r="L21" s="66">
        <v>30</v>
      </c>
      <c r="M21" s="66" t="s">
        <v>113</v>
      </c>
      <c r="N21" s="66" t="s">
        <v>113</v>
      </c>
      <c r="O21" s="66" t="s">
        <v>113</v>
      </c>
      <c r="P21" s="66" t="s">
        <v>113</v>
      </c>
      <c r="Q21" s="66" t="s">
        <v>113</v>
      </c>
      <c r="R21" s="66" t="s">
        <v>113</v>
      </c>
    </row>
    <row r="22" spans="1:18" x14ac:dyDescent="0.35">
      <c r="A22" s="66" t="s">
        <v>57</v>
      </c>
      <c r="B22" s="66">
        <v>1</v>
      </c>
      <c r="C22" s="66">
        <v>1</v>
      </c>
      <c r="D22" s="66">
        <v>1</v>
      </c>
      <c r="E22" s="66" t="s">
        <v>113</v>
      </c>
      <c r="F22" s="66" t="s">
        <v>113</v>
      </c>
      <c r="G22" s="66" t="s">
        <v>477</v>
      </c>
      <c r="H22" s="66">
        <v>7</v>
      </c>
      <c r="I22" s="66">
        <v>2</v>
      </c>
      <c r="J22" s="66" t="s">
        <v>600</v>
      </c>
      <c r="K22" s="66" t="s">
        <v>113</v>
      </c>
      <c r="L22" s="66" t="s">
        <v>113</v>
      </c>
      <c r="M22" s="66" t="s">
        <v>113</v>
      </c>
      <c r="N22" s="66" t="s">
        <v>113</v>
      </c>
      <c r="O22" s="66" t="s">
        <v>113</v>
      </c>
      <c r="P22" s="66" t="s">
        <v>113</v>
      </c>
      <c r="Q22" s="66">
        <v>1</v>
      </c>
      <c r="R22" s="66" t="s">
        <v>601</v>
      </c>
    </row>
    <row r="23" spans="1:18" ht="29" x14ac:dyDescent="0.35">
      <c r="A23" s="66" t="s">
        <v>58</v>
      </c>
      <c r="B23" s="66">
        <v>1</v>
      </c>
      <c r="C23" s="66" t="s">
        <v>113</v>
      </c>
      <c r="D23" s="66" t="s">
        <v>113</v>
      </c>
      <c r="E23" s="66" t="s">
        <v>113</v>
      </c>
      <c r="F23" s="66" t="s">
        <v>113</v>
      </c>
      <c r="G23" s="66" t="s">
        <v>602</v>
      </c>
      <c r="H23" s="66">
        <v>11</v>
      </c>
      <c r="I23" s="66">
        <v>1</v>
      </c>
      <c r="J23" s="64" t="s">
        <v>603</v>
      </c>
      <c r="K23" s="66" t="s">
        <v>477</v>
      </c>
      <c r="L23" s="66" t="s">
        <v>477</v>
      </c>
      <c r="M23" s="66" t="s">
        <v>477</v>
      </c>
      <c r="N23" s="66" t="s">
        <v>477</v>
      </c>
      <c r="O23" s="66" t="s">
        <v>477</v>
      </c>
      <c r="P23" s="66" t="s">
        <v>477</v>
      </c>
      <c r="Q23" s="66" t="s">
        <v>477</v>
      </c>
      <c r="R23" s="66" t="s">
        <v>477</v>
      </c>
    </row>
    <row r="24" spans="1:18" x14ac:dyDescent="0.35">
      <c r="A24" s="66" t="s">
        <v>534</v>
      </c>
      <c r="B24" s="66">
        <v>2</v>
      </c>
      <c r="C24" s="66" t="s">
        <v>113</v>
      </c>
      <c r="D24" s="66">
        <v>1</v>
      </c>
      <c r="E24" s="66" t="s">
        <v>113</v>
      </c>
      <c r="F24" s="66">
        <v>1</v>
      </c>
      <c r="G24" s="66" t="s">
        <v>477</v>
      </c>
      <c r="H24" s="66" t="s">
        <v>477</v>
      </c>
      <c r="I24" s="66">
        <v>7</v>
      </c>
      <c r="J24" s="66" t="s">
        <v>477</v>
      </c>
      <c r="K24" s="66" t="s">
        <v>113</v>
      </c>
      <c r="L24" s="66" t="s">
        <v>113</v>
      </c>
      <c r="M24" s="66" t="s">
        <v>113</v>
      </c>
      <c r="N24" s="66" t="s">
        <v>113</v>
      </c>
      <c r="O24" s="66" t="s">
        <v>113</v>
      </c>
      <c r="P24" s="66" t="s">
        <v>113</v>
      </c>
      <c r="Q24" s="66" t="s">
        <v>113</v>
      </c>
      <c r="R24" s="66" t="s">
        <v>113</v>
      </c>
    </row>
    <row r="25" spans="1:18" ht="29" x14ac:dyDescent="0.35">
      <c r="A25" s="66" t="s">
        <v>60</v>
      </c>
      <c r="B25" s="66">
        <v>1</v>
      </c>
      <c r="C25" s="66" t="s">
        <v>113</v>
      </c>
      <c r="D25" s="66" t="s">
        <v>113</v>
      </c>
      <c r="E25" s="66">
        <v>1</v>
      </c>
      <c r="F25" s="66" t="s">
        <v>113</v>
      </c>
      <c r="G25" s="64" t="s">
        <v>604</v>
      </c>
      <c r="H25" s="66">
        <v>10</v>
      </c>
      <c r="I25" s="66">
        <v>2</v>
      </c>
      <c r="J25" s="64" t="s">
        <v>651</v>
      </c>
      <c r="K25" s="66" t="s">
        <v>113</v>
      </c>
      <c r="L25" s="66" t="s">
        <v>113</v>
      </c>
      <c r="M25" s="66" t="s">
        <v>113</v>
      </c>
      <c r="N25" s="66" t="s">
        <v>113</v>
      </c>
      <c r="O25" s="66" t="s">
        <v>113</v>
      </c>
      <c r="P25" s="66" t="s">
        <v>113</v>
      </c>
      <c r="Q25" s="66" t="s">
        <v>113</v>
      </c>
      <c r="R25" s="66" t="s">
        <v>113</v>
      </c>
    </row>
    <row r="26" spans="1:18" x14ac:dyDescent="0.35">
      <c r="A26" s="66" t="s">
        <v>61</v>
      </c>
      <c r="B26" s="66" t="s">
        <v>113</v>
      </c>
      <c r="C26" s="66" t="s">
        <v>113</v>
      </c>
      <c r="D26" s="66" t="s">
        <v>113</v>
      </c>
      <c r="E26" s="66" t="s">
        <v>113</v>
      </c>
      <c r="F26" s="66" t="s">
        <v>113</v>
      </c>
      <c r="G26" s="66" t="s">
        <v>113</v>
      </c>
      <c r="H26" s="66" t="s">
        <v>113</v>
      </c>
      <c r="I26" s="66" t="s">
        <v>113</v>
      </c>
      <c r="J26" s="66" t="s">
        <v>113</v>
      </c>
      <c r="K26" s="66" t="s">
        <v>113</v>
      </c>
      <c r="L26" s="66" t="s">
        <v>113</v>
      </c>
      <c r="M26" s="66" t="s">
        <v>113</v>
      </c>
      <c r="N26" s="66" t="s">
        <v>113</v>
      </c>
      <c r="O26" s="66" t="s">
        <v>113</v>
      </c>
      <c r="P26" s="66" t="s">
        <v>113</v>
      </c>
      <c r="Q26" s="66" t="s">
        <v>113</v>
      </c>
      <c r="R26" s="66" t="s">
        <v>113</v>
      </c>
    </row>
    <row r="27" spans="1:18" ht="43.5" x14ac:dyDescent="0.35">
      <c r="A27" s="66" t="s">
        <v>478</v>
      </c>
      <c r="B27" s="66">
        <v>1</v>
      </c>
      <c r="C27" s="66" t="s">
        <v>113</v>
      </c>
      <c r="D27" s="66" t="s">
        <v>113</v>
      </c>
      <c r="E27" s="66" t="s">
        <v>113</v>
      </c>
      <c r="F27" s="66">
        <v>1</v>
      </c>
      <c r="G27" s="64" t="s">
        <v>605</v>
      </c>
      <c r="H27" s="66" t="s">
        <v>477</v>
      </c>
      <c r="I27" s="66">
        <v>2</v>
      </c>
      <c r="J27" s="66" t="s">
        <v>606</v>
      </c>
      <c r="K27" s="66">
        <v>4</v>
      </c>
      <c r="L27" s="66" t="s">
        <v>477</v>
      </c>
      <c r="M27" s="66">
        <v>2</v>
      </c>
      <c r="N27" s="66" t="s">
        <v>477</v>
      </c>
      <c r="O27" s="66">
        <v>2</v>
      </c>
      <c r="P27" s="66" t="s">
        <v>477</v>
      </c>
      <c r="Q27" s="66" t="s">
        <v>113</v>
      </c>
      <c r="R27" s="66" t="s">
        <v>113</v>
      </c>
    </row>
    <row r="28" spans="1:18" x14ac:dyDescent="0.35">
      <c r="A28" s="68"/>
      <c r="B28" s="69"/>
      <c r="C28" s="69"/>
      <c r="D28" s="69"/>
      <c r="E28" s="69"/>
      <c r="F28" s="69"/>
      <c r="G28" s="10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</row>
    <row r="29" spans="1:18" x14ac:dyDescent="0.35">
      <c r="A29" s="99" t="s">
        <v>479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/>
    </row>
    <row r="30" spans="1:18" ht="29" x14ac:dyDescent="0.35">
      <c r="A30" s="66" t="s">
        <v>72</v>
      </c>
      <c r="B30" s="66">
        <v>1</v>
      </c>
      <c r="C30" s="66" t="s">
        <v>113</v>
      </c>
      <c r="D30" s="66" t="s">
        <v>113</v>
      </c>
      <c r="E30" s="66" t="s">
        <v>113</v>
      </c>
      <c r="F30" s="66">
        <v>1</v>
      </c>
      <c r="G30" s="64" t="s">
        <v>607</v>
      </c>
      <c r="H30" s="66">
        <v>20</v>
      </c>
      <c r="I30" s="66">
        <v>7</v>
      </c>
      <c r="J30" s="64" t="s">
        <v>608</v>
      </c>
      <c r="K30" s="66" t="s">
        <v>477</v>
      </c>
      <c r="L30" s="66" t="s">
        <v>477</v>
      </c>
      <c r="M30" s="66" t="s">
        <v>477</v>
      </c>
      <c r="N30" s="66" t="s">
        <v>477</v>
      </c>
      <c r="O30" s="66" t="s">
        <v>477</v>
      </c>
      <c r="P30" s="66" t="s">
        <v>477</v>
      </c>
      <c r="Q30" s="66" t="s">
        <v>477</v>
      </c>
      <c r="R30" s="66" t="s">
        <v>477</v>
      </c>
    </row>
    <row r="31" spans="1:18" ht="29" x14ac:dyDescent="0.35">
      <c r="A31" s="66" t="s">
        <v>73</v>
      </c>
      <c r="B31" s="66" t="s">
        <v>113</v>
      </c>
      <c r="C31" s="66" t="s">
        <v>113</v>
      </c>
      <c r="D31" s="66" t="s">
        <v>113</v>
      </c>
      <c r="E31" s="66" t="s">
        <v>113</v>
      </c>
      <c r="F31" s="66" t="s">
        <v>113</v>
      </c>
      <c r="G31" s="66" t="s">
        <v>113</v>
      </c>
      <c r="H31" s="66" t="s">
        <v>113</v>
      </c>
      <c r="I31" s="66">
        <v>3</v>
      </c>
      <c r="J31" s="64" t="s">
        <v>609</v>
      </c>
      <c r="K31" s="66" t="s">
        <v>113</v>
      </c>
      <c r="L31" s="66" t="s">
        <v>113</v>
      </c>
      <c r="M31" s="66" t="s">
        <v>113</v>
      </c>
      <c r="N31" s="66" t="s">
        <v>113</v>
      </c>
      <c r="O31" s="66" t="s">
        <v>113</v>
      </c>
      <c r="P31" s="66" t="s">
        <v>113</v>
      </c>
      <c r="Q31" s="66" t="s">
        <v>113</v>
      </c>
      <c r="R31" s="66" t="s">
        <v>113</v>
      </c>
    </row>
    <row r="32" spans="1:18" ht="29" x14ac:dyDescent="0.35">
      <c r="A32" s="66" t="s">
        <v>74</v>
      </c>
      <c r="B32" s="66" t="s">
        <v>113</v>
      </c>
      <c r="C32" s="66" t="s">
        <v>113</v>
      </c>
      <c r="D32" s="66" t="s">
        <v>113</v>
      </c>
      <c r="E32" s="66" t="s">
        <v>113</v>
      </c>
      <c r="F32" s="66" t="s">
        <v>113</v>
      </c>
      <c r="G32" s="66" t="s">
        <v>113</v>
      </c>
      <c r="H32" s="66" t="s">
        <v>113</v>
      </c>
      <c r="I32" s="66">
        <v>1</v>
      </c>
      <c r="J32" s="64" t="s">
        <v>610</v>
      </c>
      <c r="K32" s="66">
        <v>2</v>
      </c>
      <c r="L32" s="66" t="s">
        <v>477</v>
      </c>
      <c r="M32" s="66" t="s">
        <v>113</v>
      </c>
      <c r="N32" s="66" t="s">
        <v>113</v>
      </c>
      <c r="O32" s="66" t="s">
        <v>113</v>
      </c>
      <c r="P32" s="66" t="s">
        <v>113</v>
      </c>
      <c r="Q32" s="66">
        <v>2</v>
      </c>
      <c r="R32" s="66" t="s">
        <v>611</v>
      </c>
    </row>
    <row r="33" spans="1:18" ht="43.5" x14ac:dyDescent="0.35">
      <c r="A33" s="66" t="s">
        <v>75</v>
      </c>
      <c r="B33" s="66" t="s">
        <v>113</v>
      </c>
      <c r="C33" s="66" t="s">
        <v>113</v>
      </c>
      <c r="D33" s="66" t="s">
        <v>113</v>
      </c>
      <c r="E33" s="66" t="s">
        <v>113</v>
      </c>
      <c r="F33" s="66" t="s">
        <v>113</v>
      </c>
      <c r="G33" s="66" t="s">
        <v>113</v>
      </c>
      <c r="H33" s="66" t="s">
        <v>113</v>
      </c>
      <c r="I33" s="66">
        <v>2</v>
      </c>
      <c r="J33" s="64" t="s">
        <v>612</v>
      </c>
      <c r="K33" s="66" t="s">
        <v>113</v>
      </c>
      <c r="L33" s="66" t="s">
        <v>113</v>
      </c>
      <c r="M33" s="66" t="s">
        <v>113</v>
      </c>
      <c r="N33" s="66" t="s">
        <v>113</v>
      </c>
      <c r="O33" s="66" t="s">
        <v>113</v>
      </c>
      <c r="P33" s="66" t="s">
        <v>113</v>
      </c>
      <c r="Q33" s="66" t="s">
        <v>113</v>
      </c>
      <c r="R33" s="66" t="s">
        <v>113</v>
      </c>
    </row>
    <row r="34" spans="1:18" ht="58" x14ac:dyDescent="0.35">
      <c r="A34" s="66" t="s">
        <v>76</v>
      </c>
      <c r="B34" s="66">
        <v>3</v>
      </c>
      <c r="C34" s="66" t="s">
        <v>113</v>
      </c>
      <c r="D34" s="66">
        <v>1</v>
      </c>
      <c r="E34" s="66" t="s">
        <v>113</v>
      </c>
      <c r="F34" s="66">
        <v>2</v>
      </c>
      <c r="G34" s="66" t="s">
        <v>613</v>
      </c>
      <c r="H34" s="66">
        <v>150</v>
      </c>
      <c r="I34" s="66">
        <v>3</v>
      </c>
      <c r="J34" s="64" t="s">
        <v>614</v>
      </c>
      <c r="K34" s="64" t="s">
        <v>615</v>
      </c>
      <c r="L34" s="64" t="s">
        <v>616</v>
      </c>
      <c r="M34" s="66" t="s">
        <v>113</v>
      </c>
      <c r="N34" s="66" t="s">
        <v>113</v>
      </c>
      <c r="O34" s="66">
        <v>2</v>
      </c>
      <c r="P34" s="66">
        <v>10</v>
      </c>
      <c r="Q34" s="66" t="s">
        <v>113</v>
      </c>
      <c r="R34" s="66" t="s">
        <v>113</v>
      </c>
    </row>
    <row r="35" spans="1:18" x14ac:dyDescent="0.35">
      <c r="A35" s="66" t="s">
        <v>77</v>
      </c>
      <c r="B35" s="66" t="s">
        <v>113</v>
      </c>
      <c r="C35" s="66" t="s">
        <v>113</v>
      </c>
      <c r="D35" s="66" t="s">
        <v>113</v>
      </c>
      <c r="E35" s="66" t="s">
        <v>113</v>
      </c>
      <c r="F35" s="66" t="s">
        <v>113</v>
      </c>
      <c r="G35" s="66" t="s">
        <v>113</v>
      </c>
      <c r="H35" s="66" t="s">
        <v>113</v>
      </c>
      <c r="I35" s="66" t="s">
        <v>113</v>
      </c>
      <c r="J35" s="66" t="s">
        <v>113</v>
      </c>
      <c r="K35" s="66" t="s">
        <v>113</v>
      </c>
      <c r="L35" s="66" t="s">
        <v>113</v>
      </c>
      <c r="M35" s="66" t="s">
        <v>113</v>
      </c>
      <c r="N35" s="66" t="s">
        <v>113</v>
      </c>
      <c r="O35" s="66" t="s">
        <v>113</v>
      </c>
      <c r="P35" s="66" t="s">
        <v>113</v>
      </c>
      <c r="Q35" s="66" t="s">
        <v>113</v>
      </c>
      <c r="R35" s="66" t="s">
        <v>113</v>
      </c>
    </row>
    <row r="36" spans="1:18" x14ac:dyDescent="0.35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0"/>
    </row>
    <row r="37" spans="1:18" x14ac:dyDescent="0.35">
      <c r="A37" s="99" t="s">
        <v>1030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1"/>
    </row>
    <row r="38" spans="1:18" ht="87" x14ac:dyDescent="0.35">
      <c r="A38" s="66" t="s">
        <v>78</v>
      </c>
      <c r="B38" s="66" t="s">
        <v>113</v>
      </c>
      <c r="C38" s="66" t="s">
        <v>113</v>
      </c>
      <c r="D38" s="66" t="s">
        <v>113</v>
      </c>
      <c r="E38" s="66" t="s">
        <v>113</v>
      </c>
      <c r="F38" s="66" t="s">
        <v>113</v>
      </c>
      <c r="G38" s="66" t="s">
        <v>113</v>
      </c>
      <c r="H38" s="66" t="s">
        <v>113</v>
      </c>
      <c r="I38" s="66" t="s">
        <v>374</v>
      </c>
      <c r="J38" s="66" t="s">
        <v>374</v>
      </c>
      <c r="K38" s="64" t="s">
        <v>617</v>
      </c>
      <c r="L38" s="64" t="s">
        <v>617</v>
      </c>
      <c r="M38" s="64" t="s">
        <v>617</v>
      </c>
      <c r="N38" s="64" t="s">
        <v>617</v>
      </c>
      <c r="O38" s="64" t="s">
        <v>617</v>
      </c>
      <c r="P38" s="64" t="s">
        <v>617</v>
      </c>
      <c r="Q38" s="64" t="s">
        <v>617</v>
      </c>
      <c r="R38" s="66" t="s">
        <v>113</v>
      </c>
    </row>
    <row r="39" spans="1:18" x14ac:dyDescent="0.35">
      <c r="A39" s="66" t="s">
        <v>79</v>
      </c>
      <c r="B39" s="66" t="s">
        <v>113</v>
      </c>
      <c r="C39" s="66" t="s">
        <v>113</v>
      </c>
      <c r="D39" s="66" t="s">
        <v>113</v>
      </c>
      <c r="E39" s="66" t="s">
        <v>113</v>
      </c>
      <c r="F39" s="66" t="s">
        <v>113</v>
      </c>
      <c r="G39" s="66" t="s">
        <v>113</v>
      </c>
      <c r="H39" s="66" t="s">
        <v>113</v>
      </c>
      <c r="I39" s="66" t="s">
        <v>374</v>
      </c>
      <c r="J39" s="66" t="s">
        <v>374</v>
      </c>
      <c r="K39" s="64" t="s">
        <v>113</v>
      </c>
      <c r="L39" s="64" t="s">
        <v>113</v>
      </c>
      <c r="M39" s="64" t="s">
        <v>113</v>
      </c>
      <c r="N39" s="64" t="s">
        <v>113</v>
      </c>
      <c r="O39" s="64" t="s">
        <v>113</v>
      </c>
      <c r="P39" s="64" t="s">
        <v>113</v>
      </c>
      <c r="Q39" s="64" t="s">
        <v>113</v>
      </c>
      <c r="R39" s="64" t="s">
        <v>113</v>
      </c>
    </row>
    <row r="40" spans="1:18" ht="29" x14ac:dyDescent="0.35">
      <c r="A40" s="66" t="s">
        <v>80</v>
      </c>
      <c r="B40" s="66">
        <v>1</v>
      </c>
      <c r="C40" s="66">
        <v>1</v>
      </c>
      <c r="D40" s="66" t="s">
        <v>113</v>
      </c>
      <c r="E40" s="66" t="s">
        <v>113</v>
      </c>
      <c r="F40" s="66" t="s">
        <v>113</v>
      </c>
      <c r="G40" s="64" t="s">
        <v>618</v>
      </c>
      <c r="H40" s="66" t="s">
        <v>374</v>
      </c>
      <c r="I40" s="66" t="s">
        <v>113</v>
      </c>
      <c r="J40" s="66" t="s">
        <v>113</v>
      </c>
      <c r="K40" s="66" t="s">
        <v>113</v>
      </c>
      <c r="L40" s="66" t="s">
        <v>113</v>
      </c>
      <c r="M40" s="66" t="s">
        <v>113</v>
      </c>
      <c r="N40" s="66" t="s">
        <v>113</v>
      </c>
      <c r="O40" s="66" t="s">
        <v>113</v>
      </c>
      <c r="P40" s="66" t="s">
        <v>113</v>
      </c>
      <c r="Q40" s="66" t="s">
        <v>113</v>
      </c>
      <c r="R40" s="66" t="s">
        <v>113</v>
      </c>
    </row>
    <row r="41" spans="1:18" ht="29" x14ac:dyDescent="0.35">
      <c r="A41" s="66" t="s">
        <v>87</v>
      </c>
      <c r="B41" s="66">
        <v>1</v>
      </c>
      <c r="C41" s="66">
        <v>1</v>
      </c>
      <c r="D41" s="66" t="s">
        <v>113</v>
      </c>
      <c r="E41" s="66" t="s">
        <v>113</v>
      </c>
      <c r="F41" s="66" t="s">
        <v>113</v>
      </c>
      <c r="G41" s="64" t="s">
        <v>619</v>
      </c>
      <c r="H41" s="66">
        <v>80</v>
      </c>
      <c r="I41" s="66" t="s">
        <v>113</v>
      </c>
      <c r="J41" s="66" t="s">
        <v>113</v>
      </c>
      <c r="K41" s="66" t="s">
        <v>113</v>
      </c>
      <c r="L41" s="66" t="s">
        <v>113</v>
      </c>
      <c r="M41" s="66" t="s">
        <v>113</v>
      </c>
      <c r="N41" s="66" t="s">
        <v>113</v>
      </c>
      <c r="O41" s="66" t="s">
        <v>113</v>
      </c>
      <c r="P41" s="66" t="s">
        <v>113</v>
      </c>
      <c r="Q41" s="66" t="s">
        <v>113</v>
      </c>
      <c r="R41" s="66" t="s">
        <v>113</v>
      </c>
    </row>
    <row r="42" spans="1:18" x14ac:dyDescent="0.35">
      <c r="A42" s="66" t="s">
        <v>482</v>
      </c>
      <c r="B42" s="66" t="s">
        <v>113</v>
      </c>
      <c r="C42" s="66" t="s">
        <v>113</v>
      </c>
      <c r="D42" s="66" t="s">
        <v>113</v>
      </c>
      <c r="E42" s="66" t="s">
        <v>113</v>
      </c>
      <c r="F42" s="66" t="s">
        <v>113</v>
      </c>
      <c r="G42" s="66" t="s">
        <v>113</v>
      </c>
      <c r="H42" s="66" t="s">
        <v>113</v>
      </c>
      <c r="I42" s="66">
        <v>4</v>
      </c>
      <c r="J42" s="66" t="s">
        <v>374</v>
      </c>
      <c r="K42" s="66" t="s">
        <v>113</v>
      </c>
      <c r="L42" s="66" t="s">
        <v>113</v>
      </c>
      <c r="M42" s="66" t="s">
        <v>113</v>
      </c>
      <c r="N42" s="66" t="s">
        <v>113</v>
      </c>
      <c r="O42" s="66" t="s">
        <v>113</v>
      </c>
      <c r="P42" s="66" t="s">
        <v>113</v>
      </c>
      <c r="Q42" s="66">
        <v>1</v>
      </c>
      <c r="R42" s="66" t="s">
        <v>374</v>
      </c>
    </row>
    <row r="43" spans="1:18" x14ac:dyDescent="0.35">
      <c r="A43" s="66" t="s">
        <v>89</v>
      </c>
      <c r="B43" s="66" t="s">
        <v>113</v>
      </c>
      <c r="C43" s="66" t="s">
        <v>113</v>
      </c>
      <c r="D43" s="66" t="s">
        <v>113</v>
      </c>
      <c r="E43" s="66" t="s">
        <v>113</v>
      </c>
      <c r="F43" s="66" t="s">
        <v>113</v>
      </c>
      <c r="G43" s="66" t="s">
        <v>113</v>
      </c>
      <c r="H43" s="66" t="s">
        <v>113</v>
      </c>
      <c r="I43" s="66" t="s">
        <v>113</v>
      </c>
      <c r="J43" s="66" t="s">
        <v>113</v>
      </c>
      <c r="K43" s="66" t="s">
        <v>113</v>
      </c>
      <c r="L43" s="66" t="s">
        <v>113</v>
      </c>
      <c r="M43" s="66" t="s">
        <v>113</v>
      </c>
      <c r="N43" s="66" t="s">
        <v>113</v>
      </c>
      <c r="O43" s="66" t="s">
        <v>113</v>
      </c>
      <c r="P43" s="66" t="s">
        <v>113</v>
      </c>
      <c r="Q43" s="66" t="s">
        <v>113</v>
      </c>
      <c r="R43" s="66" t="s">
        <v>113</v>
      </c>
    </row>
    <row r="44" spans="1:18" x14ac:dyDescent="0.35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70"/>
    </row>
    <row r="45" spans="1:18" x14ac:dyDescent="0.35">
      <c r="A45" s="99" t="s">
        <v>90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1"/>
    </row>
    <row r="46" spans="1:18" x14ac:dyDescent="0.35">
      <c r="A46" s="66" t="s">
        <v>94</v>
      </c>
      <c r="B46" s="66" t="s">
        <v>113</v>
      </c>
      <c r="C46" s="66" t="s">
        <v>113</v>
      </c>
      <c r="D46" s="66" t="s">
        <v>113</v>
      </c>
      <c r="E46" s="66" t="s">
        <v>113</v>
      </c>
      <c r="F46" s="66" t="s">
        <v>113</v>
      </c>
      <c r="G46" s="66" t="s">
        <v>113</v>
      </c>
      <c r="H46" s="66" t="s">
        <v>113</v>
      </c>
      <c r="I46" s="66">
        <v>7</v>
      </c>
      <c r="J46" s="66" t="s">
        <v>477</v>
      </c>
      <c r="K46" s="66" t="s">
        <v>113</v>
      </c>
      <c r="L46" s="66" t="s">
        <v>113</v>
      </c>
      <c r="M46" s="66" t="s">
        <v>113</v>
      </c>
      <c r="N46" s="66" t="s">
        <v>113</v>
      </c>
      <c r="O46" s="66" t="s">
        <v>113</v>
      </c>
      <c r="P46" s="66" t="s">
        <v>113</v>
      </c>
      <c r="Q46" s="66" t="s">
        <v>113</v>
      </c>
      <c r="R46" s="66" t="s">
        <v>113</v>
      </c>
    </row>
    <row r="47" spans="1:18" x14ac:dyDescent="0.35">
      <c r="A47" s="66" t="s">
        <v>95</v>
      </c>
      <c r="B47" s="66">
        <v>2</v>
      </c>
      <c r="C47" s="66" t="s">
        <v>113</v>
      </c>
      <c r="D47" s="66">
        <v>1</v>
      </c>
      <c r="E47" s="66">
        <v>1</v>
      </c>
      <c r="F47" s="66" t="s">
        <v>113</v>
      </c>
      <c r="G47" s="66" t="s">
        <v>620</v>
      </c>
      <c r="H47" s="66" t="s">
        <v>477</v>
      </c>
      <c r="I47" s="66" t="s">
        <v>113</v>
      </c>
      <c r="J47" s="66" t="s">
        <v>113</v>
      </c>
      <c r="K47" s="66" t="s">
        <v>477</v>
      </c>
      <c r="L47" s="66" t="s">
        <v>477</v>
      </c>
      <c r="M47" s="66" t="s">
        <v>477</v>
      </c>
      <c r="N47" s="66" t="s">
        <v>477</v>
      </c>
      <c r="O47" s="66" t="s">
        <v>477</v>
      </c>
      <c r="P47" s="66" t="s">
        <v>477</v>
      </c>
      <c r="Q47" s="66" t="s">
        <v>477</v>
      </c>
      <c r="R47" s="66" t="s">
        <v>477</v>
      </c>
    </row>
    <row r="48" spans="1:18" x14ac:dyDescent="0.35">
      <c r="A48" s="66" t="s">
        <v>96</v>
      </c>
      <c r="B48" s="66" t="s">
        <v>477</v>
      </c>
      <c r="C48" s="66" t="s">
        <v>477</v>
      </c>
      <c r="D48" s="66" t="s">
        <v>477</v>
      </c>
      <c r="E48" s="66" t="s">
        <v>477</v>
      </c>
      <c r="F48" s="66" t="s">
        <v>477</v>
      </c>
      <c r="G48" s="66" t="s">
        <v>477</v>
      </c>
      <c r="H48" s="66" t="s">
        <v>477</v>
      </c>
      <c r="I48" s="66" t="s">
        <v>477</v>
      </c>
      <c r="J48" s="66" t="s">
        <v>477</v>
      </c>
      <c r="K48" s="66" t="s">
        <v>477</v>
      </c>
      <c r="L48" s="66" t="s">
        <v>477</v>
      </c>
      <c r="M48" s="66" t="s">
        <v>477</v>
      </c>
      <c r="N48" s="66" t="s">
        <v>477</v>
      </c>
      <c r="O48" s="66" t="s">
        <v>477</v>
      </c>
      <c r="P48" s="66" t="s">
        <v>477</v>
      </c>
      <c r="Q48" s="66" t="s">
        <v>477</v>
      </c>
      <c r="R48" s="66" t="s">
        <v>477</v>
      </c>
    </row>
    <row r="49" spans="1:18" x14ac:dyDescent="0.35">
      <c r="A49" s="66" t="s">
        <v>97</v>
      </c>
      <c r="B49" s="66">
        <v>2</v>
      </c>
      <c r="C49" s="66" t="s">
        <v>113</v>
      </c>
      <c r="D49" s="66" t="s">
        <v>113</v>
      </c>
      <c r="E49" s="66">
        <v>1</v>
      </c>
      <c r="F49" s="66">
        <v>1</v>
      </c>
      <c r="G49" s="66" t="s">
        <v>621</v>
      </c>
      <c r="H49" s="63" t="s">
        <v>622</v>
      </c>
      <c r="I49" s="66">
        <v>7</v>
      </c>
      <c r="J49" s="66" t="s">
        <v>623</v>
      </c>
      <c r="K49" s="66" t="s">
        <v>113</v>
      </c>
      <c r="L49" s="66" t="s">
        <v>113</v>
      </c>
      <c r="M49" s="66" t="s">
        <v>113</v>
      </c>
      <c r="N49" s="66" t="s">
        <v>113</v>
      </c>
      <c r="O49" s="66" t="s">
        <v>113</v>
      </c>
      <c r="P49" s="66" t="s">
        <v>113</v>
      </c>
      <c r="Q49" s="66" t="s">
        <v>113</v>
      </c>
      <c r="R49" s="66" t="s">
        <v>113</v>
      </c>
    </row>
    <row r="50" spans="1:18" x14ac:dyDescent="0.35">
      <c r="A50" s="66" t="s">
        <v>98</v>
      </c>
      <c r="B50" s="66" t="s">
        <v>113</v>
      </c>
      <c r="C50" s="66" t="s">
        <v>113</v>
      </c>
      <c r="D50" s="66" t="s">
        <v>113</v>
      </c>
      <c r="E50" s="66" t="s">
        <v>113</v>
      </c>
      <c r="F50" s="66" t="s">
        <v>113</v>
      </c>
      <c r="G50" s="66" t="s">
        <v>113</v>
      </c>
      <c r="H50" s="66" t="s">
        <v>113</v>
      </c>
      <c r="I50" s="66" t="s">
        <v>113</v>
      </c>
      <c r="J50" s="66" t="s">
        <v>113</v>
      </c>
      <c r="K50" s="66">
        <v>1</v>
      </c>
      <c r="L50" s="66" t="s">
        <v>113</v>
      </c>
      <c r="M50" s="66" t="s">
        <v>113</v>
      </c>
      <c r="N50" s="66" t="s">
        <v>113</v>
      </c>
      <c r="O50" s="66" t="s">
        <v>113</v>
      </c>
      <c r="P50" s="66" t="s">
        <v>113</v>
      </c>
      <c r="Q50" s="66" t="s">
        <v>113</v>
      </c>
      <c r="R50" s="66" t="s">
        <v>113</v>
      </c>
    </row>
    <row r="51" spans="1:18" x14ac:dyDescent="0.35">
      <c r="A51" s="66" t="s">
        <v>99</v>
      </c>
      <c r="B51" s="66" t="s">
        <v>113</v>
      </c>
      <c r="C51" s="66" t="s">
        <v>113</v>
      </c>
      <c r="D51" s="66" t="s">
        <v>113</v>
      </c>
      <c r="E51" s="66" t="s">
        <v>113</v>
      </c>
      <c r="F51" s="66" t="s">
        <v>113</v>
      </c>
      <c r="G51" s="66" t="s">
        <v>113</v>
      </c>
      <c r="H51" s="66" t="s">
        <v>113</v>
      </c>
      <c r="I51" s="66" t="s">
        <v>113</v>
      </c>
      <c r="J51" s="66" t="s">
        <v>113</v>
      </c>
      <c r="K51" s="66" t="s">
        <v>113</v>
      </c>
      <c r="L51" s="66" t="s">
        <v>113</v>
      </c>
      <c r="M51" s="66" t="s">
        <v>113</v>
      </c>
      <c r="N51" s="66" t="s">
        <v>113</v>
      </c>
      <c r="O51" s="66" t="s">
        <v>113</v>
      </c>
      <c r="P51" s="66" t="s">
        <v>113</v>
      </c>
      <c r="Q51" s="66" t="s">
        <v>113</v>
      </c>
      <c r="R51" s="66" t="s">
        <v>113</v>
      </c>
    </row>
    <row r="52" spans="1:18" ht="58" x14ac:dyDescent="0.35">
      <c r="A52" s="66" t="s">
        <v>100</v>
      </c>
      <c r="B52" s="66" t="s">
        <v>113</v>
      </c>
      <c r="C52" s="66" t="s">
        <v>113</v>
      </c>
      <c r="D52" s="66" t="s">
        <v>113</v>
      </c>
      <c r="E52" s="66" t="s">
        <v>113</v>
      </c>
      <c r="F52" s="66" t="s">
        <v>113</v>
      </c>
      <c r="G52" s="66" t="s">
        <v>113</v>
      </c>
      <c r="H52" s="66" t="s">
        <v>113</v>
      </c>
      <c r="I52" s="66">
        <v>7</v>
      </c>
      <c r="J52" s="64" t="s">
        <v>624</v>
      </c>
      <c r="K52" s="66">
        <v>1</v>
      </c>
      <c r="L52" s="66" t="s">
        <v>113</v>
      </c>
      <c r="M52" s="66" t="s">
        <v>113</v>
      </c>
      <c r="N52" s="66" t="s">
        <v>113</v>
      </c>
      <c r="O52" s="66" t="s">
        <v>113</v>
      </c>
      <c r="P52" s="66" t="s">
        <v>113</v>
      </c>
      <c r="Q52" s="66" t="s">
        <v>113</v>
      </c>
      <c r="R52" s="66" t="s">
        <v>113</v>
      </c>
    </row>
    <row r="53" spans="1:18" ht="29" x14ac:dyDescent="0.35">
      <c r="A53" s="66" t="s">
        <v>147</v>
      </c>
      <c r="B53" s="66" t="s">
        <v>113</v>
      </c>
      <c r="C53" s="66" t="s">
        <v>113</v>
      </c>
      <c r="D53" s="66" t="s">
        <v>113</v>
      </c>
      <c r="E53" s="66" t="s">
        <v>113</v>
      </c>
      <c r="F53" s="66" t="s">
        <v>113</v>
      </c>
      <c r="G53" s="66" t="s">
        <v>113</v>
      </c>
      <c r="H53" s="66" t="s">
        <v>113</v>
      </c>
      <c r="I53" s="66">
        <v>7</v>
      </c>
      <c r="J53" s="64" t="s">
        <v>625</v>
      </c>
      <c r="K53" s="66" t="s">
        <v>113</v>
      </c>
      <c r="L53" s="66" t="s">
        <v>113</v>
      </c>
      <c r="M53" s="66" t="s">
        <v>113</v>
      </c>
      <c r="N53" s="66" t="s">
        <v>113</v>
      </c>
      <c r="O53" s="66" t="s">
        <v>113</v>
      </c>
      <c r="P53" s="66" t="s">
        <v>113</v>
      </c>
      <c r="Q53" s="66" t="s">
        <v>113</v>
      </c>
      <c r="R53" s="66" t="s">
        <v>113</v>
      </c>
    </row>
    <row r="54" spans="1:18" x14ac:dyDescent="0.35">
      <c r="A54" s="66" t="s">
        <v>485</v>
      </c>
      <c r="B54" s="66" t="s">
        <v>113</v>
      </c>
      <c r="C54" s="66" t="s">
        <v>113</v>
      </c>
      <c r="D54" s="66" t="s">
        <v>113</v>
      </c>
      <c r="E54" s="66" t="s">
        <v>113</v>
      </c>
      <c r="F54" s="66" t="s">
        <v>113</v>
      </c>
      <c r="G54" s="66" t="s">
        <v>113</v>
      </c>
      <c r="H54" s="66" t="s">
        <v>113</v>
      </c>
      <c r="I54" s="66">
        <v>1</v>
      </c>
      <c r="J54" s="66" t="s">
        <v>626</v>
      </c>
      <c r="K54" s="66" t="s">
        <v>113</v>
      </c>
      <c r="L54" s="66" t="s">
        <v>113</v>
      </c>
      <c r="M54" s="66" t="s">
        <v>113</v>
      </c>
      <c r="N54" s="66" t="s">
        <v>113</v>
      </c>
      <c r="O54" s="66" t="s">
        <v>113</v>
      </c>
      <c r="P54" s="66" t="s">
        <v>113</v>
      </c>
      <c r="Q54" s="66" t="s">
        <v>113</v>
      </c>
      <c r="R54" s="66" t="s">
        <v>113</v>
      </c>
    </row>
    <row r="55" spans="1:18" x14ac:dyDescent="0.3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70"/>
    </row>
    <row r="56" spans="1:18" x14ac:dyDescent="0.35">
      <c r="A56" s="99" t="s">
        <v>486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1"/>
    </row>
    <row r="57" spans="1:18" x14ac:dyDescent="0.35">
      <c r="A57" s="66" t="s">
        <v>108</v>
      </c>
      <c r="B57" s="66">
        <v>1</v>
      </c>
      <c r="C57" s="66" t="s">
        <v>113</v>
      </c>
      <c r="D57" s="66">
        <v>1</v>
      </c>
      <c r="E57" s="66" t="s">
        <v>113</v>
      </c>
      <c r="F57" s="66" t="s">
        <v>113</v>
      </c>
      <c r="G57" s="66" t="s">
        <v>477</v>
      </c>
      <c r="H57" s="66">
        <v>2500</v>
      </c>
      <c r="I57" s="66" t="s">
        <v>477</v>
      </c>
      <c r="J57" s="66" t="s">
        <v>477</v>
      </c>
      <c r="K57" s="66">
        <v>2</v>
      </c>
      <c r="L57" s="66" t="s">
        <v>477</v>
      </c>
      <c r="M57" s="66">
        <v>2</v>
      </c>
      <c r="N57" s="66" t="s">
        <v>477</v>
      </c>
      <c r="O57" s="66" t="s">
        <v>113</v>
      </c>
      <c r="P57" s="66" t="s">
        <v>113</v>
      </c>
      <c r="Q57" s="66">
        <v>2</v>
      </c>
      <c r="R57" s="66" t="s">
        <v>627</v>
      </c>
    </row>
    <row r="58" spans="1:18" x14ac:dyDescent="0.35">
      <c r="A58" s="66" t="s">
        <v>109</v>
      </c>
      <c r="B58" s="66" t="s">
        <v>113</v>
      </c>
      <c r="C58" s="66" t="s">
        <v>113</v>
      </c>
      <c r="D58" s="66" t="s">
        <v>113</v>
      </c>
      <c r="E58" s="66" t="s">
        <v>113</v>
      </c>
      <c r="F58" s="66" t="s">
        <v>113</v>
      </c>
      <c r="G58" s="66" t="s">
        <v>113</v>
      </c>
      <c r="H58" s="66" t="s">
        <v>113</v>
      </c>
      <c r="I58" s="66" t="s">
        <v>113</v>
      </c>
      <c r="J58" s="66" t="s">
        <v>113</v>
      </c>
      <c r="K58" s="66" t="s">
        <v>113</v>
      </c>
      <c r="L58" s="66" t="s">
        <v>113</v>
      </c>
      <c r="M58" s="66" t="s">
        <v>113</v>
      </c>
      <c r="N58" s="66" t="s">
        <v>113</v>
      </c>
      <c r="O58" s="66" t="s">
        <v>113</v>
      </c>
      <c r="P58" s="66" t="s">
        <v>113</v>
      </c>
      <c r="Q58" s="66" t="s">
        <v>113</v>
      </c>
      <c r="R58" s="66" t="s">
        <v>113</v>
      </c>
    </row>
    <row r="59" spans="1:18" x14ac:dyDescent="0.35">
      <c r="A59" s="66" t="s">
        <v>110</v>
      </c>
      <c r="B59" s="66" t="s">
        <v>113</v>
      </c>
      <c r="C59" s="66" t="s">
        <v>113</v>
      </c>
      <c r="D59" s="66" t="s">
        <v>113</v>
      </c>
      <c r="E59" s="66" t="s">
        <v>113</v>
      </c>
      <c r="F59" s="66" t="s">
        <v>113</v>
      </c>
      <c r="G59" s="66" t="s">
        <v>113</v>
      </c>
      <c r="H59" s="66" t="s">
        <v>113</v>
      </c>
      <c r="I59" s="66" t="s">
        <v>113</v>
      </c>
      <c r="J59" s="66" t="s">
        <v>113</v>
      </c>
      <c r="K59" s="66" t="s">
        <v>113</v>
      </c>
      <c r="L59" s="66" t="s">
        <v>113</v>
      </c>
      <c r="M59" s="66" t="s">
        <v>113</v>
      </c>
      <c r="N59" s="66" t="s">
        <v>113</v>
      </c>
      <c r="O59" s="66" t="s">
        <v>113</v>
      </c>
      <c r="P59" s="66" t="s">
        <v>113</v>
      </c>
      <c r="Q59" s="66" t="s">
        <v>113</v>
      </c>
      <c r="R59" s="66" t="s">
        <v>113</v>
      </c>
    </row>
    <row r="60" spans="1:18" ht="29" x14ac:dyDescent="0.35">
      <c r="A60" s="66" t="s">
        <v>111</v>
      </c>
      <c r="B60" s="66">
        <v>1</v>
      </c>
      <c r="C60" s="66" t="s">
        <v>113</v>
      </c>
      <c r="D60" s="66">
        <v>1</v>
      </c>
      <c r="E60" s="66" t="s">
        <v>113</v>
      </c>
      <c r="F60" s="66" t="s">
        <v>113</v>
      </c>
      <c r="G60" s="64" t="s">
        <v>628</v>
      </c>
      <c r="H60" s="66">
        <v>80</v>
      </c>
      <c r="I60" s="66" t="s">
        <v>113</v>
      </c>
      <c r="J60" s="66" t="s">
        <v>113</v>
      </c>
      <c r="K60" s="66" t="s">
        <v>113</v>
      </c>
      <c r="L60" s="66" t="s">
        <v>113</v>
      </c>
      <c r="M60" s="66" t="s">
        <v>113</v>
      </c>
      <c r="N60" s="66" t="s">
        <v>113</v>
      </c>
      <c r="O60" s="66" t="s">
        <v>113</v>
      </c>
      <c r="P60" s="66" t="s">
        <v>113</v>
      </c>
      <c r="Q60" s="66" t="s">
        <v>113</v>
      </c>
      <c r="R60" s="66" t="s">
        <v>113</v>
      </c>
    </row>
    <row r="61" spans="1:18" x14ac:dyDescent="0.35">
      <c r="A61" s="66"/>
      <c r="B61" s="66"/>
      <c r="C61" s="66"/>
      <c r="D61" s="66"/>
      <c r="E61" s="66"/>
      <c r="F61" s="66"/>
      <c r="G61" s="64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</row>
    <row r="62" spans="1:18" x14ac:dyDescent="0.35">
      <c r="A62" s="66" t="s">
        <v>487</v>
      </c>
      <c r="B62" s="66" t="s">
        <v>113</v>
      </c>
      <c r="C62" s="66" t="s">
        <v>113</v>
      </c>
      <c r="D62" s="66" t="s">
        <v>113</v>
      </c>
      <c r="E62" s="66" t="s">
        <v>113</v>
      </c>
      <c r="F62" s="66" t="s">
        <v>113</v>
      </c>
      <c r="G62" s="66" t="s">
        <v>113</v>
      </c>
      <c r="H62" s="66" t="s">
        <v>113</v>
      </c>
      <c r="I62" s="66" t="s">
        <v>113</v>
      </c>
      <c r="J62" s="66" t="s">
        <v>113</v>
      </c>
      <c r="K62" s="66" t="s">
        <v>113</v>
      </c>
      <c r="L62" s="66" t="s">
        <v>113</v>
      </c>
      <c r="M62" s="66" t="s">
        <v>113</v>
      </c>
      <c r="N62" s="66" t="s">
        <v>113</v>
      </c>
      <c r="O62" s="66" t="s">
        <v>113</v>
      </c>
      <c r="P62" s="66" t="s">
        <v>113</v>
      </c>
      <c r="Q62" s="66" t="s">
        <v>113</v>
      </c>
      <c r="R62" s="66" t="s">
        <v>113</v>
      </c>
    </row>
    <row r="63" spans="1:18" x14ac:dyDescent="0.35">
      <c r="A63" s="99" t="s">
        <v>488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1"/>
    </row>
    <row r="64" spans="1:18" ht="58" x14ac:dyDescent="0.35">
      <c r="A64" s="66" t="s">
        <v>115</v>
      </c>
      <c r="B64" s="66" t="s">
        <v>113</v>
      </c>
      <c r="C64" s="66" t="s">
        <v>113</v>
      </c>
      <c r="D64" s="66" t="s">
        <v>113</v>
      </c>
      <c r="E64" s="66" t="s">
        <v>113</v>
      </c>
      <c r="F64" s="66" t="s">
        <v>113</v>
      </c>
      <c r="G64" s="66" t="s">
        <v>113</v>
      </c>
      <c r="H64" s="66" t="s">
        <v>113</v>
      </c>
      <c r="I64" s="66">
        <v>7</v>
      </c>
      <c r="J64" s="64" t="s">
        <v>625</v>
      </c>
      <c r="K64" s="64" t="s">
        <v>629</v>
      </c>
      <c r="L64" s="64" t="s">
        <v>630</v>
      </c>
      <c r="M64" s="66" t="s">
        <v>113</v>
      </c>
      <c r="N64" s="66" t="s">
        <v>113</v>
      </c>
      <c r="O64" s="66" t="s">
        <v>113</v>
      </c>
      <c r="P64" s="66" t="s">
        <v>113</v>
      </c>
      <c r="Q64" s="66" t="s">
        <v>113</v>
      </c>
      <c r="R64" s="66" t="s">
        <v>113</v>
      </c>
    </row>
    <row r="65" spans="1:18" x14ac:dyDescent="0.35">
      <c r="A65" s="66" t="s">
        <v>116</v>
      </c>
      <c r="B65" s="66" t="s">
        <v>113</v>
      </c>
      <c r="C65" s="66" t="s">
        <v>113</v>
      </c>
      <c r="D65" s="66" t="s">
        <v>113</v>
      </c>
      <c r="E65" s="66" t="s">
        <v>113</v>
      </c>
      <c r="F65" s="66" t="s">
        <v>113</v>
      </c>
      <c r="G65" s="66" t="s">
        <v>113</v>
      </c>
      <c r="H65" s="66" t="s">
        <v>113</v>
      </c>
      <c r="I65" s="66" t="s">
        <v>113</v>
      </c>
      <c r="J65" s="66" t="s">
        <v>113</v>
      </c>
      <c r="K65" s="66" t="s">
        <v>113</v>
      </c>
      <c r="L65" s="66"/>
      <c r="M65" s="66" t="s">
        <v>113</v>
      </c>
      <c r="N65" s="66" t="s">
        <v>113</v>
      </c>
      <c r="O65" s="66" t="s">
        <v>113</v>
      </c>
      <c r="P65" s="66" t="s">
        <v>113</v>
      </c>
      <c r="Q65" s="66" t="s">
        <v>113</v>
      </c>
      <c r="R65" s="66" t="s">
        <v>113</v>
      </c>
    </row>
    <row r="66" spans="1:18" x14ac:dyDescent="0.35">
      <c r="A66" s="110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2"/>
    </row>
    <row r="67" spans="1:18" x14ac:dyDescent="0.35">
      <c r="A67" s="113" t="s">
        <v>489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5"/>
    </row>
    <row r="68" spans="1:18" x14ac:dyDescent="0.35">
      <c r="A68" s="66" t="s">
        <v>118</v>
      </c>
      <c r="B68" s="66" t="s">
        <v>477</v>
      </c>
      <c r="C68" s="66" t="s">
        <v>477</v>
      </c>
      <c r="D68" s="66" t="s">
        <v>477</v>
      </c>
      <c r="E68" s="66" t="s">
        <v>477</v>
      </c>
      <c r="F68" s="66" t="s">
        <v>477</v>
      </c>
      <c r="G68" s="66" t="s">
        <v>477</v>
      </c>
      <c r="H68" s="66" t="s">
        <v>477</v>
      </c>
      <c r="I68" s="66" t="s">
        <v>477</v>
      </c>
      <c r="J68" s="66" t="s">
        <v>477</v>
      </c>
      <c r="K68" s="66" t="s">
        <v>477</v>
      </c>
      <c r="L68" s="66" t="s">
        <v>477</v>
      </c>
      <c r="M68" s="66" t="s">
        <v>477</v>
      </c>
      <c r="N68" s="66" t="s">
        <v>477</v>
      </c>
      <c r="O68" s="66" t="s">
        <v>477</v>
      </c>
      <c r="P68" s="66" t="s">
        <v>477</v>
      </c>
      <c r="Q68" s="66" t="s">
        <v>477</v>
      </c>
      <c r="R68" s="66" t="s">
        <v>477</v>
      </c>
    </row>
    <row r="69" spans="1:18" ht="43.5" x14ac:dyDescent="0.35">
      <c r="A69" s="66" t="s">
        <v>119</v>
      </c>
      <c r="B69" s="66" t="s">
        <v>113</v>
      </c>
      <c r="C69" s="66" t="s">
        <v>113</v>
      </c>
      <c r="D69" s="66" t="s">
        <v>113</v>
      </c>
      <c r="E69" s="66" t="s">
        <v>113</v>
      </c>
      <c r="F69" s="66" t="s">
        <v>113</v>
      </c>
      <c r="G69" s="66" t="s">
        <v>113</v>
      </c>
      <c r="H69" s="66" t="s">
        <v>113</v>
      </c>
      <c r="I69" s="66">
        <v>7</v>
      </c>
      <c r="J69" s="64" t="s">
        <v>631</v>
      </c>
      <c r="K69" s="66" t="s">
        <v>113</v>
      </c>
      <c r="L69" s="66" t="s">
        <v>113</v>
      </c>
      <c r="M69" s="66" t="s">
        <v>113</v>
      </c>
      <c r="N69" s="66" t="s">
        <v>113</v>
      </c>
      <c r="O69" s="66">
        <v>1</v>
      </c>
      <c r="P69" s="66" t="s">
        <v>113</v>
      </c>
      <c r="Q69" s="66" t="s">
        <v>113</v>
      </c>
      <c r="R69" s="66" t="s">
        <v>113</v>
      </c>
    </row>
    <row r="70" spans="1:18" ht="29" x14ac:dyDescent="0.35">
      <c r="A70" s="66" t="s">
        <v>120</v>
      </c>
      <c r="B70" s="66" t="s">
        <v>113</v>
      </c>
      <c r="C70" s="66" t="s">
        <v>113</v>
      </c>
      <c r="D70" s="66" t="s">
        <v>113</v>
      </c>
      <c r="E70" s="66" t="s">
        <v>113</v>
      </c>
      <c r="F70" s="66" t="s">
        <v>113</v>
      </c>
      <c r="G70" s="66" t="s">
        <v>113</v>
      </c>
      <c r="H70" s="66" t="s">
        <v>113</v>
      </c>
      <c r="I70" s="66">
        <v>7</v>
      </c>
      <c r="J70" s="64" t="s">
        <v>632</v>
      </c>
      <c r="K70" s="66" t="s">
        <v>113</v>
      </c>
      <c r="L70" s="66" t="s">
        <v>113</v>
      </c>
      <c r="M70" s="66" t="s">
        <v>113</v>
      </c>
      <c r="N70" s="66" t="s">
        <v>113</v>
      </c>
      <c r="O70" s="66" t="s">
        <v>113</v>
      </c>
      <c r="P70" s="66" t="s">
        <v>113</v>
      </c>
      <c r="Q70" s="66" t="s">
        <v>113</v>
      </c>
      <c r="R70" s="66" t="s">
        <v>113</v>
      </c>
    </row>
    <row r="71" spans="1:18" ht="29" x14ac:dyDescent="0.35">
      <c r="A71" s="64" t="s">
        <v>121</v>
      </c>
      <c r="B71" s="66">
        <v>4</v>
      </c>
      <c r="C71" s="66">
        <v>1</v>
      </c>
      <c r="D71" s="66">
        <v>1</v>
      </c>
      <c r="E71" s="66">
        <v>1</v>
      </c>
      <c r="F71" s="66">
        <v>1</v>
      </c>
      <c r="G71" s="64" t="s">
        <v>633</v>
      </c>
      <c r="H71" s="66" t="s">
        <v>477</v>
      </c>
      <c r="I71" s="66">
        <v>1</v>
      </c>
      <c r="J71" s="64" t="s">
        <v>634</v>
      </c>
      <c r="K71" s="66">
        <v>8</v>
      </c>
      <c r="L71" s="66" t="s">
        <v>477</v>
      </c>
      <c r="M71" s="66">
        <v>9</v>
      </c>
      <c r="N71" s="66" t="s">
        <v>477</v>
      </c>
      <c r="O71" s="66">
        <v>4</v>
      </c>
      <c r="P71" s="66" t="s">
        <v>477</v>
      </c>
      <c r="Q71" s="66" t="s">
        <v>113</v>
      </c>
      <c r="R71" s="66" t="s">
        <v>113</v>
      </c>
    </row>
    <row r="72" spans="1:18" x14ac:dyDescent="0.3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</row>
  </sheetData>
  <mergeCells count="14">
    <mergeCell ref="Q3:R3"/>
    <mergeCell ref="A2:A4"/>
    <mergeCell ref="B2:H2"/>
    <mergeCell ref="I2:J2"/>
    <mergeCell ref="K2:R2"/>
    <mergeCell ref="B3:B4"/>
    <mergeCell ref="C3:F3"/>
    <mergeCell ref="G3:G4"/>
    <mergeCell ref="H3:H4"/>
    <mergeCell ref="I3:I4"/>
    <mergeCell ref="J3:J4"/>
    <mergeCell ref="K3:L3"/>
    <mergeCell ref="M3:N3"/>
    <mergeCell ref="O3: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zoomScale="73" zoomScaleNormal="10" workbookViewId="0">
      <selection sqref="A1:E1"/>
    </sheetView>
  </sheetViews>
  <sheetFormatPr defaultRowHeight="14.5" x14ac:dyDescent="0.35"/>
  <cols>
    <col min="1" max="1" width="31.26953125" customWidth="1"/>
    <col min="4" max="4" width="14.453125" customWidth="1"/>
    <col min="5" max="5" width="25.81640625" customWidth="1"/>
    <col min="9" max="9" width="15" customWidth="1"/>
    <col min="10" max="10" width="15" style="33" customWidth="1"/>
  </cols>
  <sheetData>
    <row r="1" spans="1:10" x14ac:dyDescent="0.35">
      <c r="A1" s="147" t="s">
        <v>1060</v>
      </c>
      <c r="B1" s="147"/>
      <c r="C1" s="147"/>
      <c r="D1" s="147"/>
      <c r="E1" s="147"/>
      <c r="F1" s="26"/>
      <c r="G1" s="26"/>
      <c r="H1" s="26"/>
    </row>
    <row r="2" spans="1:10" x14ac:dyDescent="0.35">
      <c r="A2" s="5"/>
      <c r="B2" s="3"/>
      <c r="C2" s="3"/>
      <c r="D2" s="3"/>
      <c r="E2" s="3"/>
      <c r="F2" s="26"/>
      <c r="G2" s="26"/>
      <c r="H2" s="26"/>
      <c r="I2" s="3"/>
      <c r="J2" s="26"/>
    </row>
    <row r="3" spans="1:10" s="21" customFormat="1" ht="30.5" customHeight="1" x14ac:dyDescent="0.35">
      <c r="A3" s="6" t="s">
        <v>0</v>
      </c>
      <c r="B3" s="143" t="s">
        <v>149</v>
      </c>
      <c r="C3" s="143" t="s">
        <v>150</v>
      </c>
      <c r="D3" s="143" t="s">
        <v>151</v>
      </c>
      <c r="E3" s="143" t="s">
        <v>152</v>
      </c>
      <c r="F3" s="148" t="s">
        <v>153</v>
      </c>
      <c r="G3" s="148"/>
      <c r="H3" s="148"/>
      <c r="I3" s="143" t="s">
        <v>157</v>
      </c>
      <c r="J3" s="145" t="s">
        <v>1028</v>
      </c>
    </row>
    <row r="4" spans="1:10" s="21" customFormat="1" ht="30.5" customHeight="1" x14ac:dyDescent="0.35">
      <c r="A4" s="5"/>
      <c r="B4" s="144"/>
      <c r="C4" s="144"/>
      <c r="D4" s="144"/>
      <c r="E4" s="144"/>
      <c r="F4" s="34" t="s">
        <v>154</v>
      </c>
      <c r="G4" s="34" t="s">
        <v>156</v>
      </c>
      <c r="H4" s="34" t="s">
        <v>155</v>
      </c>
      <c r="I4" s="144"/>
      <c r="J4" s="146"/>
    </row>
    <row r="5" spans="1:10" s="21" customFormat="1" x14ac:dyDescent="0.35">
      <c r="A5" s="6" t="s">
        <v>30</v>
      </c>
      <c r="B5" s="22"/>
      <c r="C5" s="3"/>
      <c r="D5" s="3"/>
      <c r="E5" s="3"/>
      <c r="F5" s="22"/>
      <c r="G5" s="26"/>
      <c r="H5" s="26"/>
      <c r="I5" s="3"/>
      <c r="J5" s="26"/>
    </row>
    <row r="6" spans="1:10" x14ac:dyDescent="0.35">
      <c r="A6" s="5" t="s">
        <v>31</v>
      </c>
      <c r="B6" s="3" t="s">
        <v>174</v>
      </c>
      <c r="C6" s="3" t="s">
        <v>176</v>
      </c>
      <c r="D6" s="3" t="s">
        <v>178</v>
      </c>
      <c r="E6" s="3" t="s">
        <v>185</v>
      </c>
      <c r="F6" s="26">
        <v>11003</v>
      </c>
      <c r="G6" s="26">
        <v>10053</v>
      </c>
      <c r="H6" s="26">
        <f>SUM(F6,G6)</f>
        <v>21056</v>
      </c>
      <c r="I6" s="3">
        <v>349</v>
      </c>
      <c r="J6" s="26"/>
    </row>
    <row r="7" spans="1:10" x14ac:dyDescent="0.35">
      <c r="A7" s="5" t="s">
        <v>32</v>
      </c>
      <c r="B7" s="3" t="s">
        <v>167</v>
      </c>
      <c r="C7" s="3" t="s">
        <v>177</v>
      </c>
      <c r="D7" s="3" t="s">
        <v>179</v>
      </c>
      <c r="E7" s="3" t="s">
        <v>186</v>
      </c>
      <c r="F7" s="26">
        <v>738</v>
      </c>
      <c r="G7" s="26">
        <v>504</v>
      </c>
      <c r="H7" s="26">
        <f t="shared" ref="H7:H15" si="0">SUM(F7,G7)</f>
        <v>1242</v>
      </c>
      <c r="I7" s="3">
        <v>87</v>
      </c>
      <c r="J7" s="26"/>
    </row>
    <row r="8" spans="1:10" x14ac:dyDescent="0.35">
      <c r="A8" s="5" t="s">
        <v>33</v>
      </c>
      <c r="B8" s="3" t="s">
        <v>166</v>
      </c>
      <c r="C8" s="14" t="s">
        <v>159</v>
      </c>
      <c r="D8" s="14" t="s">
        <v>113</v>
      </c>
      <c r="E8" s="14" t="s">
        <v>224</v>
      </c>
      <c r="F8" s="26">
        <v>8300</v>
      </c>
      <c r="G8" s="30">
        <v>4700</v>
      </c>
      <c r="H8" s="30">
        <f t="shared" si="0"/>
        <v>13000</v>
      </c>
      <c r="I8" s="14">
        <v>175</v>
      </c>
      <c r="J8" s="30"/>
    </row>
    <row r="9" spans="1:10" x14ac:dyDescent="0.35">
      <c r="A9" s="5" t="s">
        <v>34</v>
      </c>
      <c r="B9" s="14" t="s">
        <v>168</v>
      </c>
      <c r="C9" s="14" t="s">
        <v>160</v>
      </c>
      <c r="D9" s="3" t="s">
        <v>180</v>
      </c>
      <c r="E9" s="14" t="s">
        <v>224</v>
      </c>
      <c r="F9" s="30">
        <v>12304</v>
      </c>
      <c r="G9" s="30">
        <v>12141</v>
      </c>
      <c r="H9" s="30">
        <f t="shared" si="0"/>
        <v>24445</v>
      </c>
      <c r="I9" s="3">
        <v>121</v>
      </c>
      <c r="J9" s="26"/>
    </row>
    <row r="10" spans="1:10" x14ac:dyDescent="0.35">
      <c r="A10" s="5" t="s">
        <v>35</v>
      </c>
      <c r="B10" s="14" t="s">
        <v>169</v>
      </c>
      <c r="C10" s="14" t="s">
        <v>161</v>
      </c>
      <c r="D10" s="14" t="s">
        <v>181</v>
      </c>
      <c r="E10" s="3" t="s">
        <v>186</v>
      </c>
      <c r="F10" s="30">
        <v>704</v>
      </c>
      <c r="G10" s="26">
        <v>605</v>
      </c>
      <c r="H10" s="26">
        <f t="shared" si="0"/>
        <v>1309</v>
      </c>
      <c r="I10" s="14" t="s">
        <v>113</v>
      </c>
      <c r="J10" s="30"/>
    </row>
    <row r="11" spans="1:10" x14ac:dyDescent="0.35">
      <c r="A11" s="5" t="s">
        <v>36</v>
      </c>
      <c r="B11" s="14" t="s">
        <v>170</v>
      </c>
      <c r="C11" s="14" t="s">
        <v>162</v>
      </c>
      <c r="D11" s="3" t="s">
        <v>178</v>
      </c>
      <c r="E11" s="3" t="s">
        <v>186</v>
      </c>
      <c r="F11" s="26">
        <v>7434</v>
      </c>
      <c r="G11" s="30">
        <v>4179</v>
      </c>
      <c r="H11" s="30">
        <f t="shared" si="0"/>
        <v>11613</v>
      </c>
      <c r="I11" s="3">
        <v>172</v>
      </c>
      <c r="J11" s="26"/>
    </row>
    <row r="12" spans="1:10" x14ac:dyDescent="0.35">
      <c r="A12" s="5" t="s">
        <v>37</v>
      </c>
      <c r="B12" s="14" t="s">
        <v>171</v>
      </c>
      <c r="C12" s="14" t="s">
        <v>163</v>
      </c>
      <c r="D12" s="14" t="s">
        <v>182</v>
      </c>
      <c r="E12" s="3" t="s">
        <v>186</v>
      </c>
      <c r="F12" s="30">
        <v>1563</v>
      </c>
      <c r="G12" s="30">
        <v>1503</v>
      </c>
      <c r="H12" s="30">
        <f t="shared" si="0"/>
        <v>3066</v>
      </c>
      <c r="I12" s="14">
        <v>107</v>
      </c>
      <c r="J12" s="30"/>
    </row>
    <row r="13" spans="1:10" ht="29" x14ac:dyDescent="0.35">
      <c r="A13" s="5" t="s">
        <v>38</v>
      </c>
      <c r="B13" s="14" t="s">
        <v>172</v>
      </c>
      <c r="C13" s="14" t="s">
        <v>164</v>
      </c>
      <c r="D13" s="3" t="s">
        <v>113</v>
      </c>
      <c r="E13" s="3" t="s">
        <v>187</v>
      </c>
      <c r="F13" s="30">
        <v>3468</v>
      </c>
      <c r="G13" s="30">
        <v>1818</v>
      </c>
      <c r="H13" s="30">
        <f t="shared" si="0"/>
        <v>5286</v>
      </c>
      <c r="I13" s="3">
        <v>225</v>
      </c>
      <c r="J13" s="26"/>
    </row>
    <row r="14" spans="1:10" x14ac:dyDescent="0.35">
      <c r="A14" s="5" t="s">
        <v>39</v>
      </c>
      <c r="B14" s="14" t="s">
        <v>173</v>
      </c>
      <c r="C14" s="14" t="s">
        <v>158</v>
      </c>
      <c r="D14" s="14" t="s">
        <v>183</v>
      </c>
      <c r="E14" s="14" t="s">
        <v>224</v>
      </c>
      <c r="F14" s="30">
        <v>16368</v>
      </c>
      <c r="G14" s="30">
        <v>16305</v>
      </c>
      <c r="H14" s="30">
        <f t="shared" si="0"/>
        <v>32673</v>
      </c>
      <c r="I14" s="14">
        <v>1118</v>
      </c>
      <c r="J14" s="30"/>
    </row>
    <row r="15" spans="1:10" x14ac:dyDescent="0.35">
      <c r="A15" s="5" t="s">
        <v>40</v>
      </c>
      <c r="B15" s="14" t="s">
        <v>175</v>
      </c>
      <c r="C15" s="14" t="s">
        <v>165</v>
      </c>
      <c r="D15" s="14" t="s">
        <v>184</v>
      </c>
      <c r="E15" s="14" t="s">
        <v>186</v>
      </c>
      <c r="F15" s="30">
        <v>2438</v>
      </c>
      <c r="G15" s="30">
        <v>1843</v>
      </c>
      <c r="H15" s="30">
        <f t="shared" si="0"/>
        <v>4281</v>
      </c>
      <c r="I15" s="14">
        <v>118</v>
      </c>
      <c r="J15" s="30"/>
    </row>
    <row r="16" spans="1:10" x14ac:dyDescent="0.35">
      <c r="A16" s="23"/>
      <c r="B16" s="23"/>
      <c r="C16" s="23"/>
      <c r="D16" s="23"/>
      <c r="E16" s="23"/>
      <c r="F16" s="30"/>
      <c r="G16" s="30"/>
      <c r="H16" s="30"/>
      <c r="I16" s="23"/>
      <c r="J16" s="30"/>
    </row>
    <row r="17" spans="1:10" x14ac:dyDescent="0.35">
      <c r="A17" s="24" t="s">
        <v>52</v>
      </c>
      <c r="B17" s="21"/>
      <c r="C17" s="14"/>
      <c r="D17" s="14"/>
      <c r="E17" s="14"/>
      <c r="F17" s="30"/>
      <c r="G17" s="30"/>
      <c r="H17" s="30"/>
      <c r="I17" s="14"/>
      <c r="J17" s="30"/>
    </row>
    <row r="18" spans="1:10" ht="29" x14ac:dyDescent="0.35">
      <c r="A18" s="5" t="s">
        <v>53</v>
      </c>
      <c r="B18" s="14" t="s">
        <v>190</v>
      </c>
      <c r="C18" s="14" t="s">
        <v>200</v>
      </c>
      <c r="D18" s="14" t="s">
        <v>210</v>
      </c>
      <c r="E18" s="14" t="s">
        <v>216</v>
      </c>
      <c r="F18" s="30">
        <v>56465</v>
      </c>
      <c r="G18" s="30">
        <v>51246</v>
      </c>
      <c r="H18" s="30">
        <v>107711</v>
      </c>
      <c r="I18" s="14" t="s">
        <v>188</v>
      </c>
      <c r="J18" s="30"/>
    </row>
    <row r="19" spans="1:10" x14ac:dyDescent="0.35">
      <c r="A19" s="5" t="s">
        <v>54</v>
      </c>
      <c r="B19" s="14" t="s">
        <v>191</v>
      </c>
      <c r="C19" s="14" t="s">
        <v>201</v>
      </c>
      <c r="D19" s="14" t="s">
        <v>181</v>
      </c>
      <c r="E19" s="14" t="s">
        <v>217</v>
      </c>
      <c r="F19" s="30">
        <v>23925</v>
      </c>
      <c r="G19" s="30">
        <v>22116</v>
      </c>
      <c r="H19" s="30">
        <f t="shared" ref="H19:H27" si="1">SUM(F19,G19)</f>
        <v>46041</v>
      </c>
      <c r="I19" s="14">
        <v>730</v>
      </c>
      <c r="J19" s="30"/>
    </row>
    <row r="20" spans="1:10" ht="29" x14ac:dyDescent="0.35">
      <c r="A20" s="5" t="s">
        <v>55</v>
      </c>
      <c r="B20" s="14" t="s">
        <v>192</v>
      </c>
      <c r="C20" s="14" t="s">
        <v>202</v>
      </c>
      <c r="D20" s="14" t="s">
        <v>211</v>
      </c>
      <c r="E20" s="14" t="s">
        <v>225</v>
      </c>
      <c r="F20" s="30">
        <v>14046</v>
      </c>
      <c r="G20" s="30">
        <v>13892</v>
      </c>
      <c r="H20" s="30">
        <f t="shared" si="1"/>
        <v>27938</v>
      </c>
      <c r="I20" s="14">
        <v>153</v>
      </c>
      <c r="J20" s="30"/>
    </row>
    <row r="21" spans="1:10" x14ac:dyDescent="0.35">
      <c r="A21" s="5" t="s">
        <v>56</v>
      </c>
      <c r="B21" s="14" t="s">
        <v>193</v>
      </c>
      <c r="C21" s="14" t="s">
        <v>203</v>
      </c>
      <c r="D21" s="14" t="s">
        <v>212</v>
      </c>
      <c r="E21" s="14" t="s">
        <v>226</v>
      </c>
      <c r="F21" s="30">
        <v>3386</v>
      </c>
      <c r="G21" s="30">
        <v>2860</v>
      </c>
      <c r="H21" s="30">
        <f t="shared" si="1"/>
        <v>6246</v>
      </c>
      <c r="I21" s="14">
        <v>240</v>
      </c>
      <c r="J21" s="30"/>
    </row>
    <row r="22" spans="1:10" x14ac:dyDescent="0.35">
      <c r="A22" s="5" t="s">
        <v>57</v>
      </c>
      <c r="B22" s="14" t="s">
        <v>194</v>
      </c>
      <c r="C22" s="14" t="s">
        <v>204</v>
      </c>
      <c r="D22" s="14" t="s">
        <v>213</v>
      </c>
      <c r="E22" s="14" t="s">
        <v>218</v>
      </c>
      <c r="F22" s="30">
        <v>1774</v>
      </c>
      <c r="G22" s="30">
        <v>1929</v>
      </c>
      <c r="H22" s="30">
        <f t="shared" si="1"/>
        <v>3703</v>
      </c>
      <c r="I22" s="14">
        <v>105</v>
      </c>
      <c r="J22" s="30"/>
    </row>
    <row r="23" spans="1:10" x14ac:dyDescent="0.35">
      <c r="A23" s="5" t="s">
        <v>58</v>
      </c>
      <c r="B23" s="14" t="s">
        <v>195</v>
      </c>
      <c r="C23" s="14" t="s">
        <v>205</v>
      </c>
      <c r="D23" s="14" t="s">
        <v>214</v>
      </c>
      <c r="E23" s="14" t="s">
        <v>219</v>
      </c>
      <c r="F23" s="30">
        <v>9385</v>
      </c>
      <c r="G23" s="30">
        <v>8795</v>
      </c>
      <c r="H23" s="30">
        <f t="shared" si="1"/>
        <v>18180</v>
      </c>
      <c r="I23" s="14">
        <v>482</v>
      </c>
      <c r="J23" s="30"/>
    </row>
    <row r="24" spans="1:10" ht="29" x14ac:dyDescent="0.35">
      <c r="A24" s="5" t="s">
        <v>59</v>
      </c>
      <c r="B24" s="14" t="s">
        <v>196</v>
      </c>
      <c r="C24" s="14" t="s">
        <v>206</v>
      </c>
      <c r="D24" s="14" t="s">
        <v>113</v>
      </c>
      <c r="E24" s="14" t="s">
        <v>220</v>
      </c>
      <c r="F24" s="30">
        <v>4567</v>
      </c>
      <c r="G24" s="30">
        <v>4672</v>
      </c>
      <c r="H24" s="30">
        <f t="shared" si="1"/>
        <v>9239</v>
      </c>
      <c r="I24" s="14">
        <v>80</v>
      </c>
      <c r="J24" s="30"/>
    </row>
    <row r="25" spans="1:10" ht="29" x14ac:dyDescent="0.35">
      <c r="A25" s="5" t="s">
        <v>60</v>
      </c>
      <c r="B25" s="14" t="s">
        <v>197</v>
      </c>
      <c r="C25" s="14" t="s">
        <v>207</v>
      </c>
      <c r="D25" s="14" t="s">
        <v>113</v>
      </c>
      <c r="E25" s="14" t="s">
        <v>221</v>
      </c>
      <c r="F25" s="30">
        <v>5478</v>
      </c>
      <c r="G25" s="30">
        <v>5585</v>
      </c>
      <c r="H25" s="30">
        <f t="shared" si="1"/>
        <v>11063</v>
      </c>
      <c r="I25" s="14" t="s">
        <v>113</v>
      </c>
      <c r="J25" s="30"/>
    </row>
    <row r="26" spans="1:10" ht="29" x14ac:dyDescent="0.35">
      <c r="A26" s="5" t="s">
        <v>61</v>
      </c>
      <c r="B26" s="14" t="s">
        <v>198</v>
      </c>
      <c r="C26" s="14" t="s">
        <v>208</v>
      </c>
      <c r="D26" s="14" t="s">
        <v>181</v>
      </c>
      <c r="E26" s="14" t="s">
        <v>222</v>
      </c>
      <c r="F26" s="26">
        <v>431</v>
      </c>
      <c r="G26" s="26">
        <v>410</v>
      </c>
      <c r="H26" s="26">
        <f t="shared" si="1"/>
        <v>841</v>
      </c>
      <c r="I26" s="14" t="s">
        <v>113</v>
      </c>
      <c r="J26" s="30"/>
    </row>
    <row r="27" spans="1:10" ht="29" x14ac:dyDescent="0.35">
      <c r="A27" s="5" t="s">
        <v>62</v>
      </c>
      <c r="B27" s="14" t="s">
        <v>199</v>
      </c>
      <c r="C27" s="14" t="s">
        <v>209</v>
      </c>
      <c r="D27" s="14" t="s">
        <v>215</v>
      </c>
      <c r="E27" s="14" t="s">
        <v>223</v>
      </c>
      <c r="F27" s="30">
        <v>28569</v>
      </c>
      <c r="G27" s="30">
        <v>24126</v>
      </c>
      <c r="H27" s="30">
        <f t="shared" si="1"/>
        <v>52695</v>
      </c>
      <c r="I27" s="14">
        <v>3000</v>
      </c>
      <c r="J27" s="30"/>
    </row>
    <row r="28" spans="1:10" x14ac:dyDescent="0.35">
      <c r="A28" s="25"/>
      <c r="B28" s="25"/>
      <c r="C28" s="25"/>
      <c r="D28" s="25"/>
      <c r="E28" s="25"/>
      <c r="F28" s="30"/>
      <c r="G28" s="30"/>
      <c r="H28" s="30"/>
      <c r="I28" s="25"/>
      <c r="J28" s="30"/>
    </row>
    <row r="29" spans="1:10" x14ac:dyDescent="0.35">
      <c r="A29" s="24" t="s">
        <v>71</v>
      </c>
      <c r="B29" s="14"/>
      <c r="C29" s="14"/>
      <c r="D29" s="14"/>
      <c r="E29" s="14"/>
      <c r="F29" s="30"/>
      <c r="G29" s="30"/>
      <c r="H29" s="30"/>
      <c r="I29" s="14"/>
      <c r="J29" s="30"/>
    </row>
    <row r="30" spans="1:10" ht="29" x14ac:dyDescent="0.35">
      <c r="A30" s="5" t="s">
        <v>72</v>
      </c>
      <c r="B30" s="14" t="s">
        <v>237</v>
      </c>
      <c r="C30" s="14" t="s">
        <v>243</v>
      </c>
      <c r="D30" s="14" t="s">
        <v>232</v>
      </c>
      <c r="E30" s="14" t="s">
        <v>227</v>
      </c>
      <c r="F30" s="30">
        <v>37998</v>
      </c>
      <c r="G30" s="30">
        <v>30256</v>
      </c>
      <c r="H30" s="30">
        <f t="shared" ref="H30:H35" si="2">SUM(F30,G30)</f>
        <v>68254</v>
      </c>
      <c r="I30" s="14">
        <v>3595</v>
      </c>
      <c r="J30" s="30"/>
    </row>
    <row r="31" spans="1:10" x14ac:dyDescent="0.35">
      <c r="A31" s="5" t="s">
        <v>73</v>
      </c>
      <c r="B31" s="14" t="s">
        <v>238</v>
      </c>
      <c r="C31" s="14" t="s">
        <v>244</v>
      </c>
      <c r="D31" s="14" t="s">
        <v>233</v>
      </c>
      <c r="E31" s="14" t="s">
        <v>228</v>
      </c>
      <c r="F31" s="30">
        <v>5104</v>
      </c>
      <c r="G31" s="30">
        <v>4051</v>
      </c>
      <c r="H31" s="30">
        <f t="shared" si="2"/>
        <v>9155</v>
      </c>
      <c r="I31" s="14">
        <v>1000</v>
      </c>
      <c r="J31" s="30"/>
    </row>
    <row r="32" spans="1:10" x14ac:dyDescent="0.35">
      <c r="A32" s="5" t="s">
        <v>74</v>
      </c>
      <c r="B32" s="14" t="s">
        <v>239</v>
      </c>
      <c r="C32" s="14" t="s">
        <v>245</v>
      </c>
      <c r="D32" s="14" t="s">
        <v>234</v>
      </c>
      <c r="E32" s="14" t="s">
        <v>229</v>
      </c>
      <c r="F32" s="30">
        <v>5166</v>
      </c>
      <c r="G32" s="30">
        <v>5462</v>
      </c>
      <c r="H32" s="30">
        <f t="shared" si="2"/>
        <v>10628</v>
      </c>
      <c r="I32" s="14">
        <v>227</v>
      </c>
      <c r="J32" s="30"/>
    </row>
    <row r="33" spans="1:10" x14ac:dyDescent="0.35">
      <c r="A33" s="5" t="s">
        <v>75</v>
      </c>
      <c r="B33" s="14" t="s">
        <v>240</v>
      </c>
      <c r="C33" s="14" t="s">
        <v>246</v>
      </c>
      <c r="D33" s="14" t="s">
        <v>235</v>
      </c>
      <c r="E33" s="14" t="s">
        <v>230</v>
      </c>
      <c r="F33" s="30">
        <v>6281</v>
      </c>
      <c r="G33" s="30">
        <v>7651</v>
      </c>
      <c r="H33" s="30">
        <f t="shared" si="2"/>
        <v>13932</v>
      </c>
      <c r="I33" s="14">
        <v>3580</v>
      </c>
      <c r="J33" s="30"/>
    </row>
    <row r="34" spans="1:10" x14ac:dyDescent="0.35">
      <c r="A34" s="5" t="s">
        <v>76</v>
      </c>
      <c r="B34" s="14" t="s">
        <v>241</v>
      </c>
      <c r="C34" s="14" t="s">
        <v>247</v>
      </c>
      <c r="D34" s="14" t="s">
        <v>234</v>
      </c>
      <c r="E34" s="14" t="s">
        <v>230</v>
      </c>
      <c r="F34" s="30">
        <v>6778</v>
      </c>
      <c r="G34" s="30">
        <v>7282</v>
      </c>
      <c r="H34" s="30">
        <f t="shared" si="2"/>
        <v>14060</v>
      </c>
      <c r="I34" s="14">
        <v>1170</v>
      </c>
      <c r="J34" s="30"/>
    </row>
    <row r="35" spans="1:10" ht="29" x14ac:dyDescent="0.35">
      <c r="A35" s="5" t="s">
        <v>77</v>
      </c>
      <c r="B35" s="14" t="s">
        <v>242</v>
      </c>
      <c r="C35" s="14" t="s">
        <v>248</v>
      </c>
      <c r="D35" s="14" t="s">
        <v>236</v>
      </c>
      <c r="E35" s="14" t="s">
        <v>231</v>
      </c>
      <c r="F35" s="26">
        <v>67</v>
      </c>
      <c r="G35" s="26">
        <v>69</v>
      </c>
      <c r="H35" s="26">
        <f t="shared" si="2"/>
        <v>136</v>
      </c>
      <c r="I35" s="14">
        <v>3</v>
      </c>
      <c r="J35" s="30"/>
    </row>
    <row r="36" spans="1:10" x14ac:dyDescent="0.35">
      <c r="A36" s="25"/>
      <c r="B36" s="25"/>
      <c r="C36" s="25"/>
      <c r="D36" s="25"/>
      <c r="E36" s="25"/>
      <c r="F36" s="30"/>
      <c r="G36" s="30"/>
      <c r="H36" s="30"/>
      <c r="I36" s="25"/>
      <c r="J36" s="30"/>
    </row>
    <row r="37" spans="1:10" x14ac:dyDescent="0.35">
      <c r="A37" s="24" t="s">
        <v>249</v>
      </c>
      <c r="B37" s="14"/>
      <c r="C37" s="14"/>
      <c r="D37" s="14"/>
      <c r="E37" s="14"/>
      <c r="F37" s="30"/>
      <c r="G37" s="30"/>
      <c r="H37" s="30"/>
      <c r="I37" s="14"/>
      <c r="J37" s="30"/>
    </row>
    <row r="38" spans="1:10" x14ac:dyDescent="0.35">
      <c r="A38" s="5" t="s">
        <v>78</v>
      </c>
      <c r="B38" s="14" t="s">
        <v>250</v>
      </c>
      <c r="C38" s="14" t="s">
        <v>253</v>
      </c>
      <c r="D38" s="14" t="s">
        <v>256</v>
      </c>
      <c r="E38" s="14" t="s">
        <v>259</v>
      </c>
      <c r="F38" s="30">
        <v>40855</v>
      </c>
      <c r="G38" s="30">
        <v>34842</v>
      </c>
      <c r="H38" s="30">
        <f t="shared" ref="H38:H43" si="3">SUM(F38,G38)</f>
        <v>75697</v>
      </c>
      <c r="I38" s="14" t="s">
        <v>188</v>
      </c>
      <c r="J38" s="30"/>
    </row>
    <row r="39" spans="1:10" x14ac:dyDescent="0.35">
      <c r="A39" s="5" t="s">
        <v>79</v>
      </c>
      <c r="B39" s="14" t="s">
        <v>251</v>
      </c>
      <c r="C39" s="14" t="s">
        <v>254</v>
      </c>
      <c r="D39" s="14" t="s">
        <v>257</v>
      </c>
      <c r="E39" s="14" t="s">
        <v>260</v>
      </c>
      <c r="F39" s="30">
        <v>1100</v>
      </c>
      <c r="G39" s="30">
        <v>820</v>
      </c>
      <c r="H39" s="30">
        <f t="shared" si="3"/>
        <v>1920</v>
      </c>
      <c r="I39" s="14" t="s">
        <v>188</v>
      </c>
      <c r="J39" s="30"/>
    </row>
    <row r="40" spans="1:10" x14ac:dyDescent="0.35">
      <c r="A40" s="5" t="s">
        <v>80</v>
      </c>
      <c r="B40" s="14" t="s">
        <v>252</v>
      </c>
      <c r="C40" s="14" t="s">
        <v>255</v>
      </c>
      <c r="D40" s="14" t="s">
        <v>258</v>
      </c>
      <c r="E40" s="14" t="s">
        <v>260</v>
      </c>
      <c r="F40" s="30">
        <v>546</v>
      </c>
      <c r="G40" s="30">
        <v>533</v>
      </c>
      <c r="H40" s="30">
        <f t="shared" si="3"/>
        <v>1079</v>
      </c>
      <c r="I40" s="14" t="s">
        <v>188</v>
      </c>
      <c r="J40" s="30"/>
    </row>
    <row r="41" spans="1:10" ht="29" x14ac:dyDescent="0.35">
      <c r="A41" s="22" t="s">
        <v>87</v>
      </c>
      <c r="B41" s="14" t="s">
        <v>261</v>
      </c>
      <c r="C41" s="14" t="s">
        <v>264</v>
      </c>
      <c r="D41" s="14" t="s">
        <v>267</v>
      </c>
      <c r="E41" s="14" t="s">
        <v>260</v>
      </c>
      <c r="F41" s="30">
        <v>1020</v>
      </c>
      <c r="G41" s="30">
        <v>994</v>
      </c>
      <c r="H41" s="30">
        <f t="shared" si="3"/>
        <v>2014</v>
      </c>
      <c r="I41" s="14" t="s">
        <v>188</v>
      </c>
      <c r="J41" s="30"/>
    </row>
    <row r="42" spans="1:10" x14ac:dyDescent="0.35">
      <c r="A42" s="22" t="s">
        <v>88</v>
      </c>
      <c r="B42" s="14" t="s">
        <v>262</v>
      </c>
      <c r="C42" s="14" t="s">
        <v>265</v>
      </c>
      <c r="D42" s="14" t="s">
        <v>268</v>
      </c>
      <c r="E42" s="14" t="s">
        <v>260</v>
      </c>
      <c r="F42" s="30">
        <v>3036</v>
      </c>
      <c r="G42" s="30">
        <v>2714</v>
      </c>
      <c r="H42" s="30">
        <f t="shared" si="3"/>
        <v>5750</v>
      </c>
      <c r="I42" s="14" t="s">
        <v>188</v>
      </c>
      <c r="J42" s="30"/>
    </row>
    <row r="43" spans="1:10" ht="29" x14ac:dyDescent="0.35">
      <c r="A43" s="22" t="s">
        <v>89</v>
      </c>
      <c r="B43" s="14" t="s">
        <v>263</v>
      </c>
      <c r="C43" s="14" t="s">
        <v>266</v>
      </c>
      <c r="D43" s="14" t="s">
        <v>269</v>
      </c>
      <c r="E43" s="14" t="s">
        <v>270</v>
      </c>
      <c r="F43" s="30">
        <v>553</v>
      </c>
      <c r="G43" s="30">
        <v>380</v>
      </c>
      <c r="H43" s="30">
        <f t="shared" si="3"/>
        <v>933</v>
      </c>
      <c r="I43" s="14" t="s">
        <v>188</v>
      </c>
      <c r="J43" s="30"/>
    </row>
    <row r="44" spans="1:10" x14ac:dyDescent="0.35">
      <c r="A44" s="25"/>
      <c r="B44" s="25"/>
      <c r="C44" s="25"/>
      <c r="D44" s="25"/>
      <c r="E44" s="25"/>
      <c r="F44" s="30"/>
      <c r="G44" s="30"/>
      <c r="H44" s="30"/>
      <c r="I44" s="25"/>
      <c r="J44" s="30"/>
    </row>
    <row r="45" spans="1:10" x14ac:dyDescent="0.35">
      <c r="A45" s="24" t="s">
        <v>90</v>
      </c>
      <c r="B45" s="14"/>
      <c r="C45" s="14"/>
      <c r="D45" s="14"/>
      <c r="E45" s="14"/>
      <c r="F45" s="30"/>
      <c r="G45" s="30"/>
      <c r="H45" s="30"/>
      <c r="I45" s="14"/>
      <c r="J45" s="30"/>
    </row>
    <row r="46" spans="1:10" x14ac:dyDescent="0.35">
      <c r="A46" s="22" t="s">
        <v>94</v>
      </c>
      <c r="B46" s="14" t="s">
        <v>271</v>
      </c>
      <c r="C46" s="14" t="s">
        <v>279</v>
      </c>
      <c r="D46" s="14" t="s">
        <v>214</v>
      </c>
      <c r="E46" s="14" t="s">
        <v>292</v>
      </c>
      <c r="F46" s="30">
        <v>47560</v>
      </c>
      <c r="G46" s="30">
        <v>20651</v>
      </c>
      <c r="H46" s="30">
        <f t="shared" ref="H46:H54" si="4">SUM(F46,G46)</f>
        <v>68211</v>
      </c>
      <c r="I46" s="14" t="s">
        <v>188</v>
      </c>
      <c r="J46" s="30"/>
    </row>
    <row r="47" spans="1:10" x14ac:dyDescent="0.35">
      <c r="A47" s="22" t="s">
        <v>95</v>
      </c>
      <c r="B47" s="14" t="s">
        <v>271</v>
      </c>
      <c r="C47" s="14" t="s">
        <v>280</v>
      </c>
      <c r="D47" s="14" t="s">
        <v>188</v>
      </c>
      <c r="E47" s="14" t="s">
        <v>293</v>
      </c>
      <c r="F47" s="30">
        <v>965</v>
      </c>
      <c r="G47" s="30">
        <v>900</v>
      </c>
      <c r="H47" s="30">
        <f t="shared" si="4"/>
        <v>1865</v>
      </c>
      <c r="I47" s="14" t="s">
        <v>188</v>
      </c>
      <c r="J47" s="30"/>
    </row>
    <row r="48" spans="1:10" x14ac:dyDescent="0.35">
      <c r="A48" s="22" t="s">
        <v>96</v>
      </c>
      <c r="B48" s="14" t="s">
        <v>272</v>
      </c>
      <c r="C48" s="14" t="s">
        <v>281</v>
      </c>
      <c r="D48" s="14" t="s">
        <v>113</v>
      </c>
      <c r="E48" s="14" t="s">
        <v>293</v>
      </c>
      <c r="F48" s="26">
        <v>1193</v>
      </c>
      <c r="G48" s="26">
        <v>1132</v>
      </c>
      <c r="H48" s="26">
        <f t="shared" si="4"/>
        <v>2325</v>
      </c>
      <c r="I48" s="14" t="s">
        <v>188</v>
      </c>
      <c r="J48" s="33" t="s">
        <v>189</v>
      </c>
    </row>
    <row r="49" spans="1:10" x14ac:dyDescent="0.35">
      <c r="A49" s="22" t="s">
        <v>97</v>
      </c>
      <c r="B49" s="14" t="s">
        <v>273</v>
      </c>
      <c r="C49" s="14" t="s">
        <v>282</v>
      </c>
      <c r="D49" s="14" t="s">
        <v>288</v>
      </c>
      <c r="E49" s="14" t="s">
        <v>293</v>
      </c>
      <c r="F49" s="30">
        <v>7724</v>
      </c>
      <c r="G49" s="30">
        <v>7434</v>
      </c>
      <c r="H49" s="30">
        <f t="shared" si="4"/>
        <v>15158</v>
      </c>
      <c r="I49" s="14" t="s">
        <v>188</v>
      </c>
      <c r="J49" s="30"/>
    </row>
    <row r="50" spans="1:10" x14ac:dyDescent="0.35">
      <c r="A50" s="22" t="s">
        <v>98</v>
      </c>
      <c r="B50" s="14" t="s">
        <v>274</v>
      </c>
      <c r="C50" s="14" t="s">
        <v>283</v>
      </c>
      <c r="D50" s="14" t="s">
        <v>289</v>
      </c>
      <c r="E50" s="14" t="s">
        <v>293</v>
      </c>
      <c r="F50" s="30">
        <v>5216</v>
      </c>
      <c r="G50" s="30">
        <v>2759</v>
      </c>
      <c r="H50" s="30">
        <f t="shared" si="4"/>
        <v>7975</v>
      </c>
      <c r="I50" s="14">
        <v>1167</v>
      </c>
      <c r="J50" s="30"/>
    </row>
    <row r="51" spans="1:10" x14ac:dyDescent="0.35">
      <c r="A51" s="22" t="s">
        <v>99</v>
      </c>
      <c r="B51" s="14" t="s">
        <v>275</v>
      </c>
      <c r="C51" s="14" t="s">
        <v>284</v>
      </c>
      <c r="D51" s="14" t="s">
        <v>290</v>
      </c>
      <c r="E51" s="14" t="s">
        <v>293</v>
      </c>
      <c r="F51" s="30">
        <v>533</v>
      </c>
      <c r="G51" s="30">
        <v>483</v>
      </c>
      <c r="H51" s="30">
        <f t="shared" si="4"/>
        <v>1016</v>
      </c>
      <c r="I51" s="14" t="s">
        <v>113</v>
      </c>
      <c r="J51" s="30"/>
    </row>
    <row r="52" spans="1:10" ht="29" x14ac:dyDescent="0.35">
      <c r="A52" s="22" t="s">
        <v>100</v>
      </c>
      <c r="B52" s="14" t="s">
        <v>276</v>
      </c>
      <c r="C52" s="14" t="s">
        <v>285</v>
      </c>
      <c r="D52" s="14" t="s">
        <v>290</v>
      </c>
      <c r="E52" s="14" t="s">
        <v>294</v>
      </c>
      <c r="F52" s="30">
        <v>4903</v>
      </c>
      <c r="G52" s="30">
        <v>2986</v>
      </c>
      <c r="H52" s="30">
        <f t="shared" si="4"/>
        <v>7889</v>
      </c>
      <c r="I52" s="14">
        <v>3062</v>
      </c>
      <c r="J52" s="30"/>
    </row>
    <row r="53" spans="1:10" ht="29" x14ac:dyDescent="0.35">
      <c r="A53" s="22" t="s">
        <v>147</v>
      </c>
      <c r="B53" s="14" t="s">
        <v>277</v>
      </c>
      <c r="C53" s="14" t="s">
        <v>286</v>
      </c>
      <c r="D53" s="14" t="s">
        <v>291</v>
      </c>
      <c r="E53" s="14" t="s">
        <v>295</v>
      </c>
      <c r="F53" s="30">
        <v>1417</v>
      </c>
      <c r="G53" s="30">
        <v>1025</v>
      </c>
      <c r="H53" s="30">
        <f t="shared" si="4"/>
        <v>2442</v>
      </c>
      <c r="I53" s="14" t="s">
        <v>113</v>
      </c>
      <c r="J53" s="30"/>
    </row>
    <row r="54" spans="1:10" ht="29" x14ac:dyDescent="0.35">
      <c r="A54" s="22" t="s">
        <v>101</v>
      </c>
      <c r="B54" s="14" t="s">
        <v>278</v>
      </c>
      <c r="C54" s="14" t="s">
        <v>287</v>
      </c>
      <c r="D54" s="14" t="s">
        <v>113</v>
      </c>
      <c r="E54" s="14" t="s">
        <v>296</v>
      </c>
      <c r="F54" s="30">
        <v>2597</v>
      </c>
      <c r="G54" s="30">
        <v>2485</v>
      </c>
      <c r="H54" s="30">
        <f t="shared" si="4"/>
        <v>5082</v>
      </c>
      <c r="I54" s="14" t="s">
        <v>188</v>
      </c>
      <c r="J54" s="30"/>
    </row>
    <row r="55" spans="1:10" x14ac:dyDescent="0.35">
      <c r="A55" s="25"/>
      <c r="B55" s="25"/>
      <c r="C55" s="25"/>
      <c r="D55" s="25"/>
      <c r="E55" s="25"/>
      <c r="F55" s="30"/>
      <c r="G55" s="30"/>
      <c r="H55" s="30"/>
      <c r="I55" s="25"/>
      <c r="J55" s="30"/>
    </row>
    <row r="56" spans="1:10" x14ac:dyDescent="0.35">
      <c r="A56" s="24" t="s">
        <v>107</v>
      </c>
      <c r="B56" s="14"/>
      <c r="C56" s="14"/>
      <c r="D56" s="14"/>
      <c r="E56" s="14"/>
      <c r="F56" s="30"/>
      <c r="G56" s="30"/>
      <c r="H56" s="30"/>
      <c r="I56" s="14"/>
      <c r="J56" s="30"/>
    </row>
    <row r="57" spans="1:10" x14ac:dyDescent="0.35">
      <c r="A57" s="22" t="s">
        <v>108</v>
      </c>
      <c r="B57" s="14" t="s">
        <v>113</v>
      </c>
      <c r="C57" s="14" t="s">
        <v>113</v>
      </c>
      <c r="D57" s="14" t="s">
        <v>258</v>
      </c>
      <c r="E57" s="14" t="s">
        <v>308</v>
      </c>
      <c r="F57" s="30">
        <v>4320</v>
      </c>
      <c r="G57" s="30">
        <v>3643</v>
      </c>
      <c r="H57" s="30">
        <f t="shared" ref="H57:H61" si="5">SUM(F57,G57)</f>
        <v>7963</v>
      </c>
      <c r="I57" s="14">
        <v>249</v>
      </c>
      <c r="J57" s="30"/>
    </row>
    <row r="58" spans="1:10" x14ac:dyDescent="0.35">
      <c r="A58" s="22" t="s">
        <v>109</v>
      </c>
      <c r="B58" s="14" t="s">
        <v>297</v>
      </c>
      <c r="C58" s="14" t="s">
        <v>301</v>
      </c>
      <c r="D58" s="14" t="s">
        <v>305</v>
      </c>
      <c r="E58" s="14" t="s">
        <v>293</v>
      </c>
      <c r="F58" s="30">
        <v>208</v>
      </c>
      <c r="G58" s="30">
        <v>140</v>
      </c>
      <c r="H58" s="30">
        <f t="shared" si="5"/>
        <v>348</v>
      </c>
      <c r="I58" s="14">
        <v>29</v>
      </c>
      <c r="J58" s="30"/>
    </row>
    <row r="59" spans="1:10" x14ac:dyDescent="0.35">
      <c r="A59" s="22" t="s">
        <v>110</v>
      </c>
      <c r="B59" s="14" t="s">
        <v>298</v>
      </c>
      <c r="C59" s="14" t="s">
        <v>302</v>
      </c>
      <c r="D59" s="14" t="s">
        <v>306</v>
      </c>
      <c r="E59" s="14" t="s">
        <v>293</v>
      </c>
      <c r="F59" s="30">
        <v>398</v>
      </c>
      <c r="G59" s="30">
        <v>315</v>
      </c>
      <c r="H59" s="30">
        <f t="shared" si="5"/>
        <v>713</v>
      </c>
      <c r="I59" s="14" t="s">
        <v>113</v>
      </c>
      <c r="J59" s="30"/>
    </row>
    <row r="60" spans="1:10" x14ac:dyDescent="0.35">
      <c r="A60" s="22" t="s">
        <v>111</v>
      </c>
      <c r="B60" s="14" t="s">
        <v>299</v>
      </c>
      <c r="C60" s="14" t="s">
        <v>303</v>
      </c>
      <c r="D60" s="14" t="s">
        <v>258</v>
      </c>
      <c r="E60" s="14" t="s">
        <v>309</v>
      </c>
      <c r="F60" s="30">
        <v>519</v>
      </c>
      <c r="G60" s="30">
        <v>451</v>
      </c>
      <c r="H60" s="30">
        <f t="shared" si="5"/>
        <v>970</v>
      </c>
      <c r="I60" s="14" t="s">
        <v>113</v>
      </c>
      <c r="J60" s="30"/>
    </row>
    <row r="61" spans="1:10" x14ac:dyDescent="0.35">
      <c r="A61" s="22" t="s">
        <v>112</v>
      </c>
      <c r="B61" s="14" t="s">
        <v>300</v>
      </c>
      <c r="C61" s="14" t="s">
        <v>304</v>
      </c>
      <c r="D61" s="14" t="s">
        <v>307</v>
      </c>
      <c r="E61" s="14" t="s">
        <v>310</v>
      </c>
      <c r="F61" s="30">
        <v>285</v>
      </c>
      <c r="G61" s="30">
        <v>275</v>
      </c>
      <c r="H61" s="30">
        <f t="shared" si="5"/>
        <v>560</v>
      </c>
      <c r="I61" s="14">
        <v>45</v>
      </c>
      <c r="J61" s="30"/>
    </row>
    <row r="62" spans="1:10" x14ac:dyDescent="0.35">
      <c r="A62" s="25"/>
      <c r="B62" s="25"/>
      <c r="C62" s="25"/>
      <c r="D62" s="25"/>
      <c r="E62" s="25"/>
      <c r="F62" s="30"/>
      <c r="G62" s="30"/>
      <c r="H62" s="30"/>
      <c r="I62" s="25"/>
      <c r="J62" s="30"/>
    </row>
    <row r="63" spans="1:10" x14ac:dyDescent="0.35">
      <c r="A63" s="24" t="s">
        <v>114</v>
      </c>
      <c r="B63" s="14"/>
      <c r="C63" s="14"/>
      <c r="D63" s="14"/>
      <c r="E63" s="14"/>
      <c r="F63" s="30"/>
      <c r="G63" s="30"/>
      <c r="H63" s="30"/>
      <c r="I63" s="14"/>
      <c r="J63" s="30"/>
    </row>
    <row r="64" spans="1:10" ht="29" x14ac:dyDescent="0.35">
      <c r="A64" s="22" t="s">
        <v>115</v>
      </c>
      <c r="B64" s="14" t="s">
        <v>311</v>
      </c>
      <c r="C64" s="14" t="s">
        <v>280</v>
      </c>
      <c r="D64" s="14" t="s">
        <v>314</v>
      </c>
      <c r="E64" s="14" t="s">
        <v>308</v>
      </c>
      <c r="F64" s="30" t="s">
        <v>188</v>
      </c>
      <c r="G64" s="30" t="s">
        <v>188</v>
      </c>
      <c r="H64" s="30">
        <v>52000</v>
      </c>
      <c r="I64" s="14" t="s">
        <v>188</v>
      </c>
      <c r="J64" s="30"/>
    </row>
    <row r="65" spans="1:10" ht="43.5" x14ac:dyDescent="0.35">
      <c r="A65" s="22" t="s">
        <v>116</v>
      </c>
      <c r="B65" s="14" t="s">
        <v>312</v>
      </c>
      <c r="C65" s="14" t="s">
        <v>313</v>
      </c>
      <c r="D65" s="14" t="s">
        <v>315</v>
      </c>
      <c r="E65" s="14" t="s">
        <v>316</v>
      </c>
      <c r="F65" s="30">
        <v>3052</v>
      </c>
      <c r="G65" s="30">
        <v>2302</v>
      </c>
      <c r="H65" s="30">
        <f t="shared" ref="H65" si="6">SUM(F65,G65)</f>
        <v>5354</v>
      </c>
      <c r="I65" s="14" t="s">
        <v>188</v>
      </c>
      <c r="J65" s="30"/>
    </row>
    <row r="66" spans="1:10" x14ac:dyDescent="0.35">
      <c r="A66" s="25"/>
      <c r="B66" s="25"/>
      <c r="C66" s="25"/>
      <c r="D66" s="25"/>
      <c r="E66" s="25"/>
      <c r="F66" s="30"/>
      <c r="G66" s="30"/>
      <c r="H66" s="30"/>
      <c r="I66" s="25"/>
      <c r="J66" s="30"/>
    </row>
    <row r="67" spans="1:10" x14ac:dyDescent="0.35">
      <c r="A67" s="24" t="s">
        <v>117</v>
      </c>
      <c r="B67" s="14"/>
      <c r="C67" s="14"/>
      <c r="D67" s="14"/>
      <c r="E67" s="14"/>
      <c r="F67" s="30"/>
      <c r="G67" s="30"/>
      <c r="H67" s="30"/>
      <c r="I67" s="14"/>
      <c r="J67" s="30"/>
    </row>
    <row r="68" spans="1:10" ht="29" x14ac:dyDescent="0.35">
      <c r="A68" s="22" t="s">
        <v>118</v>
      </c>
      <c r="B68" s="14" t="s">
        <v>317</v>
      </c>
      <c r="C68" s="14" t="s">
        <v>321</v>
      </c>
      <c r="D68" s="14" t="s">
        <v>325</v>
      </c>
      <c r="E68" s="14" t="s">
        <v>328</v>
      </c>
      <c r="F68" s="30">
        <v>67193</v>
      </c>
      <c r="G68" s="30">
        <v>23389</v>
      </c>
      <c r="H68" s="30">
        <f t="shared" ref="H68:H71" si="7">SUM(F68,G68)</f>
        <v>90582</v>
      </c>
      <c r="I68" s="14" t="s">
        <v>188</v>
      </c>
      <c r="J68" s="30"/>
    </row>
    <row r="69" spans="1:10" ht="29" x14ac:dyDescent="0.35">
      <c r="A69" s="22" t="s">
        <v>119</v>
      </c>
      <c r="B69" s="14" t="s">
        <v>318</v>
      </c>
      <c r="C69" s="14" t="s">
        <v>322</v>
      </c>
      <c r="D69" s="14" t="s">
        <v>326</v>
      </c>
      <c r="E69" s="14" t="s">
        <v>329</v>
      </c>
      <c r="F69" s="30">
        <v>12255</v>
      </c>
      <c r="G69" s="30">
        <v>4185</v>
      </c>
      <c r="H69" s="30">
        <f t="shared" si="7"/>
        <v>16440</v>
      </c>
      <c r="I69" s="14" t="s">
        <v>188</v>
      </c>
      <c r="J69" s="30"/>
    </row>
    <row r="70" spans="1:10" ht="29" x14ac:dyDescent="0.35">
      <c r="A70" s="22" t="s">
        <v>120</v>
      </c>
      <c r="B70" s="14" t="s">
        <v>319</v>
      </c>
      <c r="C70" s="14" t="s">
        <v>323</v>
      </c>
      <c r="D70" s="14" t="s">
        <v>327</v>
      </c>
      <c r="E70" s="14" t="s">
        <v>293</v>
      </c>
      <c r="F70" s="30">
        <v>23879</v>
      </c>
      <c r="G70" s="30">
        <v>17170</v>
      </c>
      <c r="H70" s="30">
        <f t="shared" si="7"/>
        <v>41049</v>
      </c>
      <c r="I70" s="14">
        <v>1383</v>
      </c>
      <c r="J70" s="30"/>
    </row>
    <row r="71" spans="1:10" x14ac:dyDescent="0.35">
      <c r="A71" s="22" t="s">
        <v>121</v>
      </c>
      <c r="B71" s="14" t="s">
        <v>320</v>
      </c>
      <c r="C71" s="14" t="s">
        <v>324</v>
      </c>
      <c r="D71" s="14" t="s">
        <v>214</v>
      </c>
      <c r="E71" s="14" t="s">
        <v>310</v>
      </c>
      <c r="F71" s="35">
        <v>17851</v>
      </c>
      <c r="G71" s="36">
        <v>6560</v>
      </c>
      <c r="H71" s="36">
        <f t="shared" si="7"/>
        <v>24411</v>
      </c>
      <c r="I71" s="7">
        <v>23000</v>
      </c>
      <c r="J71" s="133"/>
    </row>
  </sheetData>
  <mergeCells count="8">
    <mergeCell ref="I3:I4"/>
    <mergeCell ref="J3:J4"/>
    <mergeCell ref="A1:E1"/>
    <mergeCell ref="F3:H3"/>
    <mergeCell ref="D3:D4"/>
    <mergeCell ref="E3:E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70"/>
  <sheetViews>
    <sheetView workbookViewId="0"/>
  </sheetViews>
  <sheetFormatPr defaultRowHeight="14.5" x14ac:dyDescent="0.35"/>
  <cols>
    <col min="1" max="1" width="25.90625" customWidth="1"/>
    <col min="2" max="2" width="19.7265625" customWidth="1"/>
  </cols>
  <sheetData>
    <row r="1" spans="1:11" x14ac:dyDescent="0.35">
      <c r="A1" s="49" t="s">
        <v>1003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x14ac:dyDescent="0.35">
      <c r="A2" s="258" t="s">
        <v>0</v>
      </c>
      <c r="B2" s="258" t="s">
        <v>1004</v>
      </c>
      <c r="C2" s="258" t="s">
        <v>1005</v>
      </c>
      <c r="D2" s="258" t="s">
        <v>1006</v>
      </c>
      <c r="E2" s="258" t="s">
        <v>1007</v>
      </c>
      <c r="F2" s="258" t="s">
        <v>1008</v>
      </c>
      <c r="G2" s="258" t="s">
        <v>1009</v>
      </c>
      <c r="H2" s="258" t="s">
        <v>1010</v>
      </c>
      <c r="I2" s="258"/>
      <c r="J2" s="258" t="s">
        <v>1011</v>
      </c>
      <c r="K2" s="258" t="s">
        <v>1012</v>
      </c>
    </row>
    <row r="3" spans="1:11" ht="87" x14ac:dyDescent="0.35">
      <c r="A3" s="258"/>
      <c r="B3" s="258"/>
      <c r="C3" s="258"/>
      <c r="D3" s="258"/>
      <c r="E3" s="258"/>
      <c r="F3" s="258"/>
      <c r="G3" s="258"/>
      <c r="H3" s="116" t="s">
        <v>1013</v>
      </c>
      <c r="I3" s="116" t="s">
        <v>1014</v>
      </c>
      <c r="J3" s="258"/>
      <c r="K3" s="258"/>
    </row>
    <row r="4" spans="1:11" x14ac:dyDescent="0.35">
      <c r="A4" s="255" t="s">
        <v>475</v>
      </c>
      <c r="B4" s="256"/>
      <c r="C4" s="256"/>
      <c r="D4" s="256"/>
      <c r="E4" s="256"/>
      <c r="F4" s="256"/>
      <c r="G4" s="256"/>
      <c r="H4" s="256"/>
      <c r="I4" s="256"/>
      <c r="J4" s="256"/>
      <c r="K4" s="257"/>
    </row>
    <row r="5" spans="1:11" x14ac:dyDescent="0.35">
      <c r="A5" s="117" t="s">
        <v>565</v>
      </c>
      <c r="B5" s="117">
        <v>2</v>
      </c>
      <c r="C5" s="117" t="s">
        <v>113</v>
      </c>
      <c r="D5" s="117" t="s">
        <v>113</v>
      </c>
      <c r="E5" s="117" t="s">
        <v>113</v>
      </c>
      <c r="F5" s="117" t="s">
        <v>113</v>
      </c>
      <c r="G5" s="117">
        <v>1</v>
      </c>
      <c r="H5" s="117">
        <v>1</v>
      </c>
      <c r="I5" s="117">
        <v>5</v>
      </c>
      <c r="J5" s="117">
        <v>8</v>
      </c>
      <c r="K5" s="117">
        <v>2</v>
      </c>
    </row>
    <row r="6" spans="1:11" x14ac:dyDescent="0.35">
      <c r="A6" s="117" t="s">
        <v>32</v>
      </c>
      <c r="B6" s="117" t="s">
        <v>113</v>
      </c>
      <c r="C6" s="117" t="s">
        <v>113</v>
      </c>
      <c r="D6" s="117" t="s">
        <v>113</v>
      </c>
      <c r="E6" s="117">
        <v>2</v>
      </c>
      <c r="F6" s="117" t="s">
        <v>113</v>
      </c>
      <c r="G6" s="117" t="s">
        <v>113</v>
      </c>
      <c r="H6" s="117" t="s">
        <v>113</v>
      </c>
      <c r="I6" s="117" t="s">
        <v>113</v>
      </c>
      <c r="J6" s="117" t="s">
        <v>113</v>
      </c>
      <c r="K6" s="117" t="s">
        <v>113</v>
      </c>
    </row>
    <row r="7" spans="1:11" x14ac:dyDescent="0.35">
      <c r="A7" s="117" t="s">
        <v>33</v>
      </c>
      <c r="B7" s="117">
        <v>1</v>
      </c>
      <c r="C7" s="117" t="s">
        <v>113</v>
      </c>
      <c r="D7" s="117" t="s">
        <v>113</v>
      </c>
      <c r="E7" s="117">
        <v>1</v>
      </c>
      <c r="F7" s="117" t="s">
        <v>113</v>
      </c>
      <c r="G7" s="117" t="s">
        <v>113</v>
      </c>
      <c r="H7" s="117" t="s">
        <v>113</v>
      </c>
      <c r="I7" s="117">
        <v>5</v>
      </c>
      <c r="J7" s="117" t="s">
        <v>113</v>
      </c>
      <c r="K7" s="117" t="s">
        <v>113</v>
      </c>
    </row>
    <row r="8" spans="1:11" x14ac:dyDescent="0.35">
      <c r="A8" s="117" t="s">
        <v>34</v>
      </c>
      <c r="B8" s="117">
        <v>4</v>
      </c>
      <c r="C8" s="117" t="s">
        <v>113</v>
      </c>
      <c r="D8" s="117" t="s">
        <v>113</v>
      </c>
      <c r="E8" s="117">
        <v>1</v>
      </c>
      <c r="F8" s="117" t="s">
        <v>113</v>
      </c>
      <c r="G8" s="117" t="s">
        <v>113</v>
      </c>
      <c r="H8" s="117" t="s">
        <v>113</v>
      </c>
      <c r="I8" s="117">
        <v>21</v>
      </c>
      <c r="J8" s="117" t="s">
        <v>113</v>
      </c>
      <c r="K8" s="117">
        <v>2</v>
      </c>
    </row>
    <row r="9" spans="1:11" x14ac:dyDescent="0.35">
      <c r="A9" s="117" t="s">
        <v>35</v>
      </c>
      <c r="B9" s="117" t="s">
        <v>113</v>
      </c>
      <c r="C9" s="117" t="s">
        <v>113</v>
      </c>
      <c r="D9" s="117" t="s">
        <v>113</v>
      </c>
      <c r="E9" s="117">
        <v>1</v>
      </c>
      <c r="F9" s="117" t="s">
        <v>113</v>
      </c>
      <c r="G9" s="117" t="s">
        <v>113</v>
      </c>
      <c r="H9" s="117" t="s">
        <v>113</v>
      </c>
      <c r="I9" s="117" t="s">
        <v>113</v>
      </c>
      <c r="J9" s="117" t="s">
        <v>113</v>
      </c>
      <c r="K9" s="117" t="s">
        <v>113</v>
      </c>
    </row>
    <row r="10" spans="1:11" x14ac:dyDescent="0.35">
      <c r="A10" s="117" t="s">
        <v>36</v>
      </c>
      <c r="B10" s="117">
        <v>1</v>
      </c>
      <c r="C10" s="117" t="s">
        <v>113</v>
      </c>
      <c r="D10" s="117" t="s">
        <v>113</v>
      </c>
      <c r="E10" s="117">
        <v>1</v>
      </c>
      <c r="F10" s="117" t="s">
        <v>113</v>
      </c>
      <c r="G10" s="117">
        <v>1</v>
      </c>
      <c r="H10" s="117" t="s">
        <v>113</v>
      </c>
      <c r="I10" s="117">
        <v>6</v>
      </c>
      <c r="J10" s="117" t="s">
        <v>113</v>
      </c>
      <c r="K10" s="117">
        <v>1</v>
      </c>
    </row>
    <row r="11" spans="1:11" x14ac:dyDescent="0.35">
      <c r="A11" s="117" t="s">
        <v>37</v>
      </c>
      <c r="B11" s="117" t="s">
        <v>113</v>
      </c>
      <c r="C11" s="117" t="s">
        <v>113</v>
      </c>
      <c r="D11" s="117" t="s">
        <v>113</v>
      </c>
      <c r="E11" s="117">
        <v>2</v>
      </c>
      <c r="F11" s="117" t="s">
        <v>113</v>
      </c>
      <c r="G11" s="117" t="s">
        <v>113</v>
      </c>
      <c r="H11" s="117" t="s">
        <v>113</v>
      </c>
      <c r="I11" s="117">
        <v>3</v>
      </c>
      <c r="J11" s="117" t="s">
        <v>113</v>
      </c>
      <c r="K11" s="117" t="s">
        <v>113</v>
      </c>
    </row>
    <row r="12" spans="1:11" x14ac:dyDescent="0.35">
      <c r="A12" s="117" t="s">
        <v>38</v>
      </c>
      <c r="B12" s="117">
        <v>1</v>
      </c>
      <c r="C12" s="117" t="s">
        <v>113</v>
      </c>
      <c r="D12" s="117" t="s">
        <v>113</v>
      </c>
      <c r="E12" s="117">
        <v>1</v>
      </c>
      <c r="F12" s="117" t="s">
        <v>113</v>
      </c>
      <c r="G12" s="117" t="s">
        <v>113</v>
      </c>
      <c r="H12" s="117" t="s">
        <v>113</v>
      </c>
      <c r="I12" s="117">
        <v>5</v>
      </c>
      <c r="J12" s="117">
        <v>2</v>
      </c>
      <c r="K12" s="117">
        <v>1</v>
      </c>
    </row>
    <row r="13" spans="1:11" x14ac:dyDescent="0.35">
      <c r="A13" s="117" t="s">
        <v>39</v>
      </c>
      <c r="B13" s="117">
        <v>4</v>
      </c>
      <c r="C13" s="117" t="s">
        <v>113</v>
      </c>
      <c r="D13" s="117" t="s">
        <v>113</v>
      </c>
      <c r="E13" s="117">
        <v>3</v>
      </c>
      <c r="F13" s="117">
        <v>5</v>
      </c>
      <c r="G13" s="117">
        <v>1</v>
      </c>
      <c r="H13" s="117">
        <v>1</v>
      </c>
      <c r="I13" s="117">
        <v>8</v>
      </c>
      <c r="J13" s="117">
        <v>4</v>
      </c>
      <c r="K13" s="117">
        <v>2</v>
      </c>
    </row>
    <row r="14" spans="1:11" x14ac:dyDescent="0.35">
      <c r="A14" s="117" t="s">
        <v>40</v>
      </c>
      <c r="B14" s="117" t="s">
        <v>113</v>
      </c>
      <c r="C14" s="117" t="s">
        <v>113</v>
      </c>
      <c r="D14" s="117" t="s">
        <v>113</v>
      </c>
      <c r="E14" s="117">
        <v>1</v>
      </c>
      <c r="F14" s="117" t="s">
        <v>113</v>
      </c>
      <c r="G14" s="117" t="s">
        <v>113</v>
      </c>
      <c r="H14" s="117" t="s">
        <v>113</v>
      </c>
      <c r="I14" s="117">
        <v>5</v>
      </c>
      <c r="J14" s="117" t="s">
        <v>113</v>
      </c>
      <c r="K14" s="117" t="s">
        <v>113</v>
      </c>
    </row>
    <row r="15" spans="1:11" x14ac:dyDescent="0.35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x14ac:dyDescent="0.35">
      <c r="A16" s="118" t="s">
        <v>490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20"/>
    </row>
    <row r="17" spans="1:11" x14ac:dyDescent="0.35">
      <c r="A17" s="117" t="s">
        <v>53</v>
      </c>
      <c r="B17" s="117">
        <v>3</v>
      </c>
      <c r="C17" s="117">
        <v>1</v>
      </c>
      <c r="D17" s="117" t="s">
        <v>113</v>
      </c>
      <c r="E17" s="117">
        <v>4</v>
      </c>
      <c r="F17" s="117">
        <v>5</v>
      </c>
      <c r="G17" s="117">
        <v>1</v>
      </c>
      <c r="H17" s="117" t="s">
        <v>477</v>
      </c>
      <c r="I17" s="117" t="s">
        <v>477</v>
      </c>
      <c r="J17" s="117" t="s">
        <v>477</v>
      </c>
      <c r="K17" s="117">
        <v>3</v>
      </c>
    </row>
    <row r="18" spans="1:11" x14ac:dyDescent="0.35">
      <c r="A18" s="117" t="s">
        <v>54</v>
      </c>
      <c r="B18" s="117">
        <v>4</v>
      </c>
      <c r="C18" s="117">
        <v>1</v>
      </c>
      <c r="D18" s="117" t="s">
        <v>113</v>
      </c>
      <c r="E18" s="117">
        <v>1</v>
      </c>
      <c r="F18" s="117" t="s">
        <v>113</v>
      </c>
      <c r="G18" s="117" t="s">
        <v>113</v>
      </c>
      <c r="H18" s="117">
        <v>3</v>
      </c>
      <c r="I18" s="117">
        <v>4</v>
      </c>
      <c r="J18" s="117" t="s">
        <v>113</v>
      </c>
      <c r="K18" s="117">
        <v>3</v>
      </c>
    </row>
    <row r="19" spans="1:11" x14ac:dyDescent="0.35">
      <c r="A19" s="117" t="s">
        <v>55</v>
      </c>
      <c r="B19" s="117" t="s">
        <v>113</v>
      </c>
      <c r="C19" s="117" t="s">
        <v>113</v>
      </c>
      <c r="D19" s="117" t="s">
        <v>113</v>
      </c>
      <c r="E19" s="117">
        <v>2</v>
      </c>
      <c r="F19" s="117" t="s">
        <v>113</v>
      </c>
      <c r="G19" s="117" t="s">
        <v>113</v>
      </c>
      <c r="H19" s="117">
        <v>1</v>
      </c>
      <c r="I19" s="117">
        <v>6</v>
      </c>
      <c r="J19" s="117" t="s">
        <v>113</v>
      </c>
      <c r="K19" s="117">
        <v>1</v>
      </c>
    </row>
    <row r="20" spans="1:11" x14ac:dyDescent="0.35">
      <c r="A20" s="117" t="s">
        <v>56</v>
      </c>
      <c r="B20" s="117">
        <v>2</v>
      </c>
      <c r="C20" s="117" t="s">
        <v>113</v>
      </c>
      <c r="D20" s="117" t="s">
        <v>113</v>
      </c>
      <c r="E20" s="117">
        <v>1</v>
      </c>
      <c r="F20" s="117" t="s">
        <v>113</v>
      </c>
      <c r="G20" s="117" t="s">
        <v>113</v>
      </c>
      <c r="H20" s="117" t="s">
        <v>113</v>
      </c>
      <c r="I20" s="117">
        <v>6</v>
      </c>
      <c r="J20" s="117" t="s">
        <v>113</v>
      </c>
      <c r="K20" s="117">
        <v>1</v>
      </c>
    </row>
    <row r="21" spans="1:11" x14ac:dyDescent="0.35">
      <c r="A21" s="117" t="s">
        <v>57</v>
      </c>
      <c r="B21" s="117" t="s">
        <v>113</v>
      </c>
      <c r="C21" s="117" t="s">
        <v>113</v>
      </c>
      <c r="D21" s="117" t="s">
        <v>113</v>
      </c>
      <c r="E21" s="117">
        <v>1</v>
      </c>
      <c r="F21" s="117" t="s">
        <v>113</v>
      </c>
      <c r="G21" s="117" t="s">
        <v>113</v>
      </c>
      <c r="H21" s="117" t="s">
        <v>113</v>
      </c>
      <c r="I21" s="117" t="s">
        <v>113</v>
      </c>
      <c r="J21" s="117" t="s">
        <v>113</v>
      </c>
      <c r="K21" s="117">
        <v>2</v>
      </c>
    </row>
    <row r="22" spans="1:11" x14ac:dyDescent="0.35">
      <c r="A22" s="117" t="s">
        <v>58</v>
      </c>
      <c r="B22" s="117" t="s">
        <v>113</v>
      </c>
      <c r="C22" s="117" t="s">
        <v>113</v>
      </c>
      <c r="D22" s="117" t="s">
        <v>113</v>
      </c>
      <c r="E22" s="117">
        <v>2</v>
      </c>
      <c r="F22" s="117" t="s">
        <v>113</v>
      </c>
      <c r="G22" s="117" t="s">
        <v>113</v>
      </c>
      <c r="H22" s="117" t="s">
        <v>113</v>
      </c>
      <c r="I22" s="117">
        <v>6</v>
      </c>
      <c r="J22" s="117" t="s">
        <v>113</v>
      </c>
      <c r="K22" s="117">
        <v>1</v>
      </c>
    </row>
    <row r="23" spans="1:11" x14ac:dyDescent="0.35">
      <c r="A23" s="117" t="s">
        <v>534</v>
      </c>
      <c r="B23" s="117" t="s">
        <v>113</v>
      </c>
      <c r="C23" s="117" t="s">
        <v>113</v>
      </c>
      <c r="D23" s="117" t="s">
        <v>113</v>
      </c>
      <c r="E23" s="117">
        <v>2</v>
      </c>
      <c r="F23" s="117">
        <v>1</v>
      </c>
      <c r="G23" s="117" t="s">
        <v>113</v>
      </c>
      <c r="H23" s="117" t="s">
        <v>113</v>
      </c>
      <c r="I23" s="117" t="s">
        <v>113</v>
      </c>
      <c r="J23" s="117" t="s">
        <v>113</v>
      </c>
      <c r="K23" s="117" t="s">
        <v>113</v>
      </c>
    </row>
    <row r="24" spans="1:11" x14ac:dyDescent="0.35">
      <c r="A24" s="117" t="s">
        <v>60</v>
      </c>
      <c r="B24" s="117" t="s">
        <v>113</v>
      </c>
      <c r="C24" s="117" t="s">
        <v>113</v>
      </c>
      <c r="D24" s="117" t="s">
        <v>113</v>
      </c>
      <c r="E24" s="117">
        <v>1</v>
      </c>
      <c r="F24" s="117" t="s">
        <v>113</v>
      </c>
      <c r="G24" s="117" t="s">
        <v>113</v>
      </c>
      <c r="H24" s="117" t="s">
        <v>113</v>
      </c>
      <c r="I24" s="117">
        <v>2</v>
      </c>
      <c r="J24" s="117" t="s">
        <v>113</v>
      </c>
      <c r="K24" s="117" t="s">
        <v>113</v>
      </c>
    </row>
    <row r="25" spans="1:11" x14ac:dyDescent="0.35">
      <c r="A25" s="117" t="s">
        <v>61</v>
      </c>
      <c r="B25" s="117" t="s">
        <v>113</v>
      </c>
      <c r="C25" s="117" t="s">
        <v>113</v>
      </c>
      <c r="D25" s="117" t="s">
        <v>113</v>
      </c>
      <c r="E25" s="117" t="s">
        <v>113</v>
      </c>
      <c r="F25" s="117" t="s">
        <v>113</v>
      </c>
      <c r="G25" s="117" t="s">
        <v>113</v>
      </c>
      <c r="H25" s="117" t="s">
        <v>113</v>
      </c>
      <c r="I25" s="117" t="s">
        <v>113</v>
      </c>
      <c r="J25" s="117" t="s">
        <v>113</v>
      </c>
      <c r="K25" s="117" t="s">
        <v>113</v>
      </c>
    </row>
    <row r="26" spans="1:11" x14ac:dyDescent="0.35">
      <c r="A26" s="117" t="s">
        <v>478</v>
      </c>
      <c r="B26" s="117">
        <v>3</v>
      </c>
      <c r="C26" s="117">
        <v>1</v>
      </c>
      <c r="D26" s="117" t="s">
        <v>113</v>
      </c>
      <c r="E26" s="117">
        <v>1</v>
      </c>
      <c r="F26" s="117" t="s">
        <v>113</v>
      </c>
      <c r="G26" s="117" t="s">
        <v>113</v>
      </c>
      <c r="H26" s="117">
        <v>11</v>
      </c>
      <c r="I26" s="117">
        <v>16</v>
      </c>
      <c r="J26" s="117">
        <v>2</v>
      </c>
      <c r="K26" s="117">
        <v>2</v>
      </c>
    </row>
    <row r="27" spans="1:11" x14ac:dyDescent="0.35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</row>
    <row r="28" spans="1:11" x14ac:dyDescent="0.35">
      <c r="A28" s="255" t="s">
        <v>479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7"/>
    </row>
    <row r="29" spans="1:11" x14ac:dyDescent="0.35">
      <c r="A29" s="117" t="s">
        <v>72</v>
      </c>
      <c r="B29" s="117">
        <v>4</v>
      </c>
      <c r="C29" s="117" t="s">
        <v>113</v>
      </c>
      <c r="D29" s="117" t="s">
        <v>113</v>
      </c>
      <c r="E29" s="117">
        <v>2</v>
      </c>
      <c r="F29" s="117" t="s">
        <v>113</v>
      </c>
      <c r="G29" s="117">
        <v>1</v>
      </c>
      <c r="H29" s="117" t="s">
        <v>113</v>
      </c>
      <c r="I29" s="117" t="s">
        <v>113</v>
      </c>
      <c r="J29" s="117">
        <v>1</v>
      </c>
      <c r="K29" s="117">
        <v>2</v>
      </c>
    </row>
    <row r="30" spans="1:11" x14ac:dyDescent="0.35">
      <c r="A30" s="117" t="s">
        <v>73</v>
      </c>
      <c r="B30" s="117" t="s">
        <v>113</v>
      </c>
      <c r="C30" s="117" t="s">
        <v>113</v>
      </c>
      <c r="D30" s="117" t="s">
        <v>113</v>
      </c>
      <c r="E30" s="117">
        <v>1</v>
      </c>
      <c r="F30" s="117" t="s">
        <v>113</v>
      </c>
      <c r="G30" s="117" t="s">
        <v>113</v>
      </c>
      <c r="H30" s="117" t="s">
        <v>113</v>
      </c>
      <c r="I30" s="117">
        <v>7</v>
      </c>
      <c r="J30" s="117" t="s">
        <v>113</v>
      </c>
      <c r="K30" s="117">
        <v>1</v>
      </c>
    </row>
    <row r="31" spans="1:11" x14ac:dyDescent="0.35">
      <c r="A31" s="117" t="s">
        <v>74</v>
      </c>
      <c r="B31" s="117">
        <v>1</v>
      </c>
      <c r="C31" s="117" t="s">
        <v>113</v>
      </c>
      <c r="D31" s="117" t="s">
        <v>113</v>
      </c>
      <c r="E31" s="117">
        <v>1</v>
      </c>
      <c r="F31" s="117" t="s">
        <v>113</v>
      </c>
      <c r="G31" s="117">
        <v>1</v>
      </c>
      <c r="H31" s="117">
        <v>5</v>
      </c>
      <c r="I31" s="117" t="s">
        <v>113</v>
      </c>
      <c r="J31" s="117" t="s">
        <v>113</v>
      </c>
      <c r="K31" s="117">
        <v>1</v>
      </c>
    </row>
    <row r="32" spans="1:11" x14ac:dyDescent="0.35">
      <c r="A32" s="117" t="s">
        <v>75</v>
      </c>
      <c r="B32" s="117">
        <v>1</v>
      </c>
      <c r="C32" s="117" t="s">
        <v>113</v>
      </c>
      <c r="D32" s="117" t="s">
        <v>113</v>
      </c>
      <c r="E32" s="117">
        <v>1</v>
      </c>
      <c r="F32" s="117" t="s">
        <v>113</v>
      </c>
      <c r="G32" s="117" t="s">
        <v>113</v>
      </c>
      <c r="H32" s="117" t="s">
        <v>113</v>
      </c>
      <c r="I32" s="117">
        <v>7</v>
      </c>
      <c r="J32" s="117" t="s">
        <v>113</v>
      </c>
      <c r="K32" s="117">
        <v>1</v>
      </c>
    </row>
    <row r="33" spans="1:11" x14ac:dyDescent="0.35">
      <c r="A33" s="117" t="s">
        <v>76</v>
      </c>
      <c r="B33" s="117">
        <v>2</v>
      </c>
      <c r="C33" s="117" t="s">
        <v>113</v>
      </c>
      <c r="D33" s="117" t="s">
        <v>113</v>
      </c>
      <c r="E33" s="117">
        <v>2</v>
      </c>
      <c r="F33" s="117" t="s">
        <v>113</v>
      </c>
      <c r="G33" s="117" t="s">
        <v>113</v>
      </c>
      <c r="H33" s="117" t="s">
        <v>113</v>
      </c>
      <c r="I33" s="117">
        <v>8</v>
      </c>
      <c r="J33" s="117" t="s">
        <v>113</v>
      </c>
      <c r="K33" s="117">
        <v>1</v>
      </c>
    </row>
    <row r="34" spans="1:11" x14ac:dyDescent="0.35">
      <c r="A34" s="117" t="s">
        <v>77</v>
      </c>
      <c r="B34" s="117" t="s">
        <v>113</v>
      </c>
      <c r="C34" s="117" t="s">
        <v>113</v>
      </c>
      <c r="D34" s="117" t="s">
        <v>113</v>
      </c>
      <c r="E34" s="117" t="s">
        <v>113</v>
      </c>
      <c r="F34" s="117" t="s">
        <v>113</v>
      </c>
      <c r="G34" s="117" t="s">
        <v>113</v>
      </c>
      <c r="H34" s="117" t="s">
        <v>113</v>
      </c>
      <c r="I34" s="117" t="s">
        <v>113</v>
      </c>
      <c r="J34" s="117" t="s">
        <v>113</v>
      </c>
      <c r="K34" s="117" t="s">
        <v>113</v>
      </c>
    </row>
    <row r="35" spans="1:11" x14ac:dyDescent="0.3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x14ac:dyDescent="0.35">
      <c r="A36" s="118" t="s">
        <v>481</v>
      </c>
      <c r="B36" s="121"/>
      <c r="C36" s="119"/>
      <c r="D36" s="119"/>
      <c r="E36" s="119"/>
      <c r="F36" s="119"/>
      <c r="G36" s="119"/>
      <c r="H36" s="119"/>
      <c r="I36" s="119"/>
      <c r="J36" s="119"/>
      <c r="K36" s="120"/>
    </row>
    <row r="37" spans="1:11" ht="43.5" x14ac:dyDescent="0.35">
      <c r="A37" s="117" t="s">
        <v>78</v>
      </c>
      <c r="B37" s="116" t="s">
        <v>1015</v>
      </c>
      <c r="C37" s="117" t="s">
        <v>113</v>
      </c>
      <c r="D37" s="117" t="s">
        <v>113</v>
      </c>
      <c r="E37" s="117" t="s">
        <v>113</v>
      </c>
      <c r="F37" s="117">
        <v>3</v>
      </c>
      <c r="G37" s="117" t="s">
        <v>113</v>
      </c>
      <c r="H37" s="117" t="s">
        <v>113</v>
      </c>
      <c r="I37" s="117">
        <v>9</v>
      </c>
      <c r="J37" s="117" t="s">
        <v>113</v>
      </c>
      <c r="K37" s="117">
        <v>3</v>
      </c>
    </row>
    <row r="38" spans="1:11" x14ac:dyDescent="0.35">
      <c r="A38" s="117" t="s">
        <v>79</v>
      </c>
      <c r="B38" s="117" t="s">
        <v>113</v>
      </c>
      <c r="C38" s="117" t="s">
        <v>113</v>
      </c>
      <c r="D38" s="117" t="s">
        <v>113</v>
      </c>
      <c r="E38" s="117" t="s">
        <v>113</v>
      </c>
      <c r="F38" s="117">
        <v>2</v>
      </c>
      <c r="G38" s="117" t="s">
        <v>113</v>
      </c>
      <c r="H38" s="117" t="s">
        <v>113</v>
      </c>
      <c r="I38" s="117">
        <v>1</v>
      </c>
      <c r="J38" s="117" t="s">
        <v>113</v>
      </c>
      <c r="K38" s="117" t="s">
        <v>113</v>
      </c>
    </row>
    <row r="39" spans="1:11" x14ac:dyDescent="0.35">
      <c r="A39" s="117" t="s">
        <v>80</v>
      </c>
      <c r="B39" s="117" t="s">
        <v>113</v>
      </c>
      <c r="C39" s="117" t="s">
        <v>113</v>
      </c>
      <c r="D39" s="117" t="s">
        <v>113</v>
      </c>
      <c r="E39" s="117" t="s">
        <v>113</v>
      </c>
      <c r="F39" s="117" t="s">
        <v>113</v>
      </c>
      <c r="G39" s="117" t="s">
        <v>113</v>
      </c>
      <c r="H39" s="117" t="s">
        <v>113</v>
      </c>
      <c r="I39" s="117">
        <v>1</v>
      </c>
      <c r="J39" s="117" t="s">
        <v>113</v>
      </c>
      <c r="K39" s="117" t="s">
        <v>113</v>
      </c>
    </row>
    <row r="40" spans="1:11" x14ac:dyDescent="0.35">
      <c r="A40" s="117" t="s">
        <v>87</v>
      </c>
      <c r="B40" s="117" t="s">
        <v>113</v>
      </c>
      <c r="C40" s="117" t="s">
        <v>113</v>
      </c>
      <c r="D40" s="117" t="s">
        <v>113</v>
      </c>
      <c r="E40" s="117" t="s">
        <v>113</v>
      </c>
      <c r="F40" s="117">
        <v>1</v>
      </c>
      <c r="G40" s="117" t="s">
        <v>113</v>
      </c>
      <c r="H40" s="117" t="s">
        <v>113</v>
      </c>
      <c r="I40" s="117">
        <v>1</v>
      </c>
      <c r="J40" s="117" t="s">
        <v>113</v>
      </c>
      <c r="K40" s="117" t="s">
        <v>113</v>
      </c>
    </row>
    <row r="41" spans="1:11" x14ac:dyDescent="0.35">
      <c r="A41" s="117" t="s">
        <v>482</v>
      </c>
      <c r="B41" s="117" t="s">
        <v>113</v>
      </c>
      <c r="C41" s="117" t="s">
        <v>113</v>
      </c>
      <c r="D41" s="117" t="s">
        <v>113</v>
      </c>
      <c r="E41" s="117" t="s">
        <v>113</v>
      </c>
      <c r="F41" s="117" t="s">
        <v>113</v>
      </c>
      <c r="G41" s="117" t="s">
        <v>113</v>
      </c>
      <c r="H41" s="117" t="s">
        <v>113</v>
      </c>
      <c r="I41" s="117">
        <v>1</v>
      </c>
      <c r="J41" s="117" t="s">
        <v>113</v>
      </c>
      <c r="K41" s="117">
        <v>1</v>
      </c>
    </row>
    <row r="42" spans="1:11" x14ac:dyDescent="0.35">
      <c r="A42" s="117" t="s">
        <v>89</v>
      </c>
      <c r="B42" s="117" t="s">
        <v>113</v>
      </c>
      <c r="C42" s="117" t="s">
        <v>113</v>
      </c>
      <c r="D42" s="117" t="s">
        <v>113</v>
      </c>
      <c r="E42" s="117" t="s">
        <v>113</v>
      </c>
      <c r="F42" s="117" t="s">
        <v>113</v>
      </c>
      <c r="G42" s="117" t="s">
        <v>113</v>
      </c>
      <c r="H42" s="117" t="s">
        <v>113</v>
      </c>
      <c r="I42" s="117" t="s">
        <v>113</v>
      </c>
      <c r="J42" s="117" t="s">
        <v>113</v>
      </c>
      <c r="K42" s="117" t="s">
        <v>113</v>
      </c>
    </row>
    <row r="43" spans="1:11" x14ac:dyDescent="0.35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</row>
    <row r="44" spans="1:11" x14ac:dyDescent="0.35">
      <c r="A44" s="118" t="s">
        <v>90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20"/>
    </row>
    <row r="45" spans="1:11" x14ac:dyDescent="0.35">
      <c r="A45" s="117" t="s">
        <v>94</v>
      </c>
      <c r="B45" s="117">
        <v>4</v>
      </c>
      <c r="C45" s="117" t="s">
        <v>477</v>
      </c>
      <c r="D45" s="117" t="s">
        <v>477</v>
      </c>
      <c r="E45" s="117" t="s">
        <v>477</v>
      </c>
      <c r="F45" s="117" t="s">
        <v>477</v>
      </c>
      <c r="G45" s="117" t="s">
        <v>477</v>
      </c>
      <c r="H45" s="117" t="s">
        <v>113</v>
      </c>
      <c r="I45" s="117">
        <v>8</v>
      </c>
      <c r="J45" s="117" t="s">
        <v>113</v>
      </c>
      <c r="K45" s="117">
        <v>2</v>
      </c>
    </row>
    <row r="46" spans="1:11" x14ac:dyDescent="0.35">
      <c r="A46" s="117" t="s">
        <v>95</v>
      </c>
      <c r="B46" s="117" t="s">
        <v>113</v>
      </c>
      <c r="C46" s="117" t="s">
        <v>113</v>
      </c>
      <c r="D46" s="117" t="s">
        <v>113</v>
      </c>
      <c r="E46" s="117">
        <v>1</v>
      </c>
      <c r="F46" s="117" t="s">
        <v>113</v>
      </c>
      <c r="G46" s="117" t="s">
        <v>113</v>
      </c>
      <c r="H46" s="117" t="s">
        <v>113</v>
      </c>
      <c r="I46" s="117" t="s">
        <v>113</v>
      </c>
      <c r="J46" s="117" t="s">
        <v>113</v>
      </c>
      <c r="K46" s="117" t="s">
        <v>113</v>
      </c>
    </row>
    <row r="47" spans="1:11" x14ac:dyDescent="0.35">
      <c r="A47" s="117" t="s">
        <v>96</v>
      </c>
      <c r="B47" s="117" t="s">
        <v>477</v>
      </c>
      <c r="C47" s="117" t="s">
        <v>477</v>
      </c>
      <c r="D47" s="117" t="s">
        <v>477</v>
      </c>
      <c r="E47" s="117" t="s">
        <v>477</v>
      </c>
      <c r="F47" s="117" t="s">
        <v>477</v>
      </c>
      <c r="G47" s="117" t="s">
        <v>477</v>
      </c>
      <c r="H47" s="117" t="s">
        <v>477</v>
      </c>
      <c r="I47" s="117" t="s">
        <v>477</v>
      </c>
      <c r="J47" s="117" t="s">
        <v>477</v>
      </c>
      <c r="K47" s="117" t="s">
        <v>477</v>
      </c>
    </row>
    <row r="48" spans="1:11" x14ac:dyDescent="0.35">
      <c r="A48" s="117" t="s">
        <v>97</v>
      </c>
      <c r="B48" s="117">
        <v>1</v>
      </c>
      <c r="C48" s="117" t="s">
        <v>113</v>
      </c>
      <c r="D48" s="117" t="s">
        <v>113</v>
      </c>
      <c r="E48" s="117" t="s">
        <v>113</v>
      </c>
      <c r="F48" s="117" t="s">
        <v>113</v>
      </c>
      <c r="G48" s="117" t="s">
        <v>113</v>
      </c>
      <c r="H48" s="117"/>
      <c r="I48" s="117">
        <v>10</v>
      </c>
      <c r="J48" s="117">
        <v>1</v>
      </c>
      <c r="K48" s="117">
        <v>2</v>
      </c>
    </row>
    <row r="49" spans="1:11" x14ac:dyDescent="0.35">
      <c r="A49" s="117" t="s">
        <v>98</v>
      </c>
      <c r="B49" s="117">
        <v>1</v>
      </c>
      <c r="C49" s="117" t="s">
        <v>113</v>
      </c>
      <c r="D49" s="117" t="s">
        <v>113</v>
      </c>
      <c r="E49" s="117">
        <v>1</v>
      </c>
      <c r="F49" s="117" t="s">
        <v>113</v>
      </c>
      <c r="G49" s="117" t="s">
        <v>113</v>
      </c>
      <c r="H49" s="117"/>
      <c r="I49" s="117">
        <v>4</v>
      </c>
      <c r="J49" s="117" t="s">
        <v>113</v>
      </c>
      <c r="K49" s="117">
        <v>1</v>
      </c>
    </row>
    <row r="50" spans="1:11" x14ac:dyDescent="0.35">
      <c r="A50" s="117" t="s">
        <v>99</v>
      </c>
      <c r="B50" s="117" t="s">
        <v>113</v>
      </c>
      <c r="C50" s="117" t="s">
        <v>113</v>
      </c>
      <c r="D50" s="117" t="s">
        <v>113</v>
      </c>
      <c r="E50" s="117">
        <v>1</v>
      </c>
      <c r="F50" s="117" t="s">
        <v>113</v>
      </c>
      <c r="G50" s="117" t="s">
        <v>113</v>
      </c>
      <c r="H50" s="117"/>
      <c r="I50" s="117" t="s">
        <v>113</v>
      </c>
      <c r="J50" s="117" t="s">
        <v>113</v>
      </c>
      <c r="K50" s="117" t="s">
        <v>113</v>
      </c>
    </row>
    <row r="51" spans="1:11" x14ac:dyDescent="0.35">
      <c r="A51" s="117" t="s">
        <v>100</v>
      </c>
      <c r="B51" s="117">
        <v>1</v>
      </c>
      <c r="C51" s="117" t="s">
        <v>113</v>
      </c>
      <c r="D51" s="117" t="s">
        <v>113</v>
      </c>
      <c r="E51" s="117" t="s">
        <v>113</v>
      </c>
      <c r="F51" s="117" t="s">
        <v>113</v>
      </c>
      <c r="G51" s="117" t="s">
        <v>113</v>
      </c>
      <c r="H51" s="117"/>
      <c r="I51" s="117">
        <v>6</v>
      </c>
      <c r="J51" s="117">
        <v>3</v>
      </c>
      <c r="K51" s="117">
        <v>1</v>
      </c>
    </row>
    <row r="52" spans="1:11" x14ac:dyDescent="0.35">
      <c r="A52" s="117" t="s">
        <v>147</v>
      </c>
      <c r="B52" s="117" t="s">
        <v>113</v>
      </c>
      <c r="C52" s="117" t="s">
        <v>113</v>
      </c>
      <c r="D52" s="117" t="s">
        <v>113</v>
      </c>
      <c r="E52" s="117">
        <v>2</v>
      </c>
      <c r="F52" s="117" t="s">
        <v>113</v>
      </c>
      <c r="G52" s="117" t="s">
        <v>113</v>
      </c>
      <c r="H52" s="117"/>
      <c r="I52" s="117">
        <v>4</v>
      </c>
      <c r="J52" s="117" t="s">
        <v>113</v>
      </c>
      <c r="K52" s="117">
        <v>1</v>
      </c>
    </row>
    <row r="53" spans="1:11" x14ac:dyDescent="0.35">
      <c r="A53" s="117" t="s">
        <v>485</v>
      </c>
      <c r="B53" s="117" t="s">
        <v>113</v>
      </c>
      <c r="C53" s="117" t="s">
        <v>113</v>
      </c>
      <c r="D53" s="117" t="s">
        <v>113</v>
      </c>
      <c r="E53" s="117" t="s">
        <v>113</v>
      </c>
      <c r="F53" s="117" t="s">
        <v>113</v>
      </c>
      <c r="G53" s="117" t="s">
        <v>113</v>
      </c>
      <c r="H53" s="117"/>
      <c r="I53" s="117" t="s">
        <v>113</v>
      </c>
      <c r="J53" s="117" t="s">
        <v>113</v>
      </c>
      <c r="K53" s="117" t="s">
        <v>113</v>
      </c>
    </row>
    <row r="54" spans="1:11" x14ac:dyDescent="0.35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</row>
    <row r="55" spans="1:11" x14ac:dyDescent="0.35">
      <c r="A55" s="118" t="s">
        <v>486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20"/>
    </row>
    <row r="56" spans="1:11" x14ac:dyDescent="0.35">
      <c r="A56" s="117" t="s">
        <v>108</v>
      </c>
      <c r="B56" s="117">
        <v>1</v>
      </c>
      <c r="C56" s="117" t="s">
        <v>113</v>
      </c>
      <c r="D56" s="117" t="s">
        <v>113</v>
      </c>
      <c r="E56" s="117">
        <v>2</v>
      </c>
      <c r="F56" s="117" t="s">
        <v>113</v>
      </c>
      <c r="G56" s="117" t="s">
        <v>113</v>
      </c>
      <c r="H56" s="117" t="s">
        <v>113</v>
      </c>
      <c r="I56" s="117">
        <v>5</v>
      </c>
      <c r="J56" s="117">
        <v>2</v>
      </c>
      <c r="K56" s="117">
        <v>1</v>
      </c>
    </row>
    <row r="57" spans="1:11" x14ac:dyDescent="0.35">
      <c r="A57" s="117" t="s">
        <v>109</v>
      </c>
      <c r="B57" s="117" t="s">
        <v>113</v>
      </c>
      <c r="C57" s="117" t="s">
        <v>113</v>
      </c>
      <c r="D57" s="117" t="s">
        <v>113</v>
      </c>
      <c r="E57" s="117" t="s">
        <v>113</v>
      </c>
      <c r="F57" s="117" t="s">
        <v>113</v>
      </c>
      <c r="G57" s="117" t="s">
        <v>113</v>
      </c>
      <c r="H57" s="117" t="s">
        <v>113</v>
      </c>
      <c r="I57" s="117" t="s">
        <v>113</v>
      </c>
      <c r="J57" s="117" t="s">
        <v>113</v>
      </c>
      <c r="K57" s="117" t="s">
        <v>113</v>
      </c>
    </row>
    <row r="58" spans="1:11" x14ac:dyDescent="0.35">
      <c r="A58" s="117" t="s">
        <v>110</v>
      </c>
      <c r="B58" s="117" t="s">
        <v>477</v>
      </c>
      <c r="C58" s="117" t="s">
        <v>477</v>
      </c>
      <c r="D58" s="117" t="s">
        <v>477</v>
      </c>
      <c r="E58" s="117" t="s">
        <v>477</v>
      </c>
      <c r="F58" s="117" t="s">
        <v>477</v>
      </c>
      <c r="G58" s="117" t="s">
        <v>477</v>
      </c>
      <c r="H58" s="117" t="s">
        <v>477</v>
      </c>
      <c r="I58" s="117" t="s">
        <v>477</v>
      </c>
      <c r="J58" s="117" t="s">
        <v>477</v>
      </c>
      <c r="K58" s="117" t="s">
        <v>477</v>
      </c>
    </row>
    <row r="59" spans="1:11" x14ac:dyDescent="0.35">
      <c r="A59" s="117" t="s">
        <v>111</v>
      </c>
      <c r="B59" s="117" t="s">
        <v>113</v>
      </c>
      <c r="C59" s="117" t="s">
        <v>113</v>
      </c>
      <c r="D59" s="117" t="s">
        <v>113</v>
      </c>
      <c r="E59" s="117">
        <v>1</v>
      </c>
      <c r="F59" s="117" t="s">
        <v>113</v>
      </c>
      <c r="G59" s="117" t="s">
        <v>113</v>
      </c>
      <c r="H59" s="117" t="s">
        <v>113</v>
      </c>
      <c r="I59" s="117" t="s">
        <v>113</v>
      </c>
      <c r="J59" s="117" t="s">
        <v>113</v>
      </c>
      <c r="K59" s="117" t="s">
        <v>113</v>
      </c>
    </row>
    <row r="60" spans="1:11" x14ac:dyDescent="0.35">
      <c r="A60" s="117" t="s">
        <v>487</v>
      </c>
      <c r="B60" s="117" t="s">
        <v>113</v>
      </c>
      <c r="C60" s="117" t="s">
        <v>113</v>
      </c>
      <c r="D60" s="117" t="s">
        <v>113</v>
      </c>
      <c r="E60" s="117">
        <v>1</v>
      </c>
      <c r="F60" s="117" t="s">
        <v>113</v>
      </c>
      <c r="G60" s="117" t="s">
        <v>113</v>
      </c>
      <c r="H60" s="117" t="s">
        <v>113</v>
      </c>
      <c r="I60" s="117" t="s">
        <v>113</v>
      </c>
      <c r="J60" s="117" t="s">
        <v>113</v>
      </c>
      <c r="K60" s="117" t="s">
        <v>113</v>
      </c>
    </row>
    <row r="61" spans="1:11" x14ac:dyDescent="0.35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</row>
    <row r="62" spans="1:11" x14ac:dyDescent="0.35">
      <c r="A62" s="118" t="s">
        <v>488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20"/>
    </row>
    <row r="63" spans="1:11" x14ac:dyDescent="0.35">
      <c r="A63" s="117" t="s">
        <v>115</v>
      </c>
      <c r="B63" s="117">
        <v>4</v>
      </c>
      <c r="C63" s="117">
        <v>1</v>
      </c>
      <c r="D63" s="117" t="s">
        <v>113</v>
      </c>
      <c r="E63" s="117">
        <v>3</v>
      </c>
      <c r="F63" s="117" t="s">
        <v>477</v>
      </c>
      <c r="G63" s="117">
        <v>1</v>
      </c>
      <c r="H63" s="117">
        <v>5</v>
      </c>
      <c r="I63" s="117">
        <v>2</v>
      </c>
      <c r="J63" s="117">
        <v>2</v>
      </c>
      <c r="K63" s="117">
        <v>2</v>
      </c>
    </row>
    <row r="64" spans="1:11" x14ac:dyDescent="0.35">
      <c r="A64" s="117" t="s">
        <v>116</v>
      </c>
      <c r="B64" s="117" t="s">
        <v>113</v>
      </c>
      <c r="C64" s="117" t="s">
        <v>113</v>
      </c>
      <c r="D64" s="117" t="s">
        <v>113</v>
      </c>
      <c r="E64" s="117">
        <v>1</v>
      </c>
      <c r="F64" s="117" t="s">
        <v>113</v>
      </c>
      <c r="G64" s="117" t="s">
        <v>113</v>
      </c>
      <c r="H64" s="117" t="s">
        <v>113</v>
      </c>
      <c r="I64" s="117">
        <v>4</v>
      </c>
      <c r="J64" s="117" t="s">
        <v>113</v>
      </c>
      <c r="K64" s="117">
        <v>1</v>
      </c>
    </row>
    <row r="65" spans="1:11" x14ac:dyDescent="0.35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</row>
    <row r="66" spans="1:11" x14ac:dyDescent="0.35">
      <c r="A66" s="255" t="s">
        <v>489</v>
      </c>
      <c r="B66" s="256"/>
      <c r="C66" s="256"/>
      <c r="D66" s="256"/>
      <c r="E66" s="256"/>
      <c r="F66" s="256"/>
      <c r="G66" s="256"/>
      <c r="H66" s="256"/>
      <c r="I66" s="256"/>
      <c r="J66" s="256"/>
      <c r="K66" s="257"/>
    </row>
    <row r="67" spans="1:11" x14ac:dyDescent="0.35">
      <c r="A67" s="117" t="s">
        <v>118</v>
      </c>
      <c r="B67" s="117">
        <v>4</v>
      </c>
      <c r="C67" s="117">
        <v>1</v>
      </c>
      <c r="D67" s="117" t="s">
        <v>477</v>
      </c>
      <c r="E67" s="117" t="s">
        <v>477</v>
      </c>
      <c r="F67" s="117" t="s">
        <v>477</v>
      </c>
      <c r="G67" s="117">
        <v>1</v>
      </c>
      <c r="H67" s="117">
        <v>1</v>
      </c>
      <c r="I67" s="117">
        <v>5</v>
      </c>
      <c r="J67" s="117" t="s">
        <v>477</v>
      </c>
      <c r="K67" s="117">
        <v>2</v>
      </c>
    </row>
    <row r="68" spans="1:11" x14ac:dyDescent="0.35">
      <c r="A68" s="117" t="s">
        <v>119</v>
      </c>
      <c r="B68" s="117">
        <v>2</v>
      </c>
      <c r="C68" s="117">
        <v>1</v>
      </c>
      <c r="D68" s="117">
        <v>2</v>
      </c>
      <c r="E68" s="117">
        <v>2</v>
      </c>
      <c r="F68" s="117" t="s">
        <v>113</v>
      </c>
      <c r="G68" s="117" t="s">
        <v>113</v>
      </c>
      <c r="H68" s="117" t="s">
        <v>113</v>
      </c>
      <c r="I68" s="117">
        <v>6</v>
      </c>
      <c r="J68" s="117">
        <v>6</v>
      </c>
      <c r="K68" s="117">
        <v>1</v>
      </c>
    </row>
    <row r="69" spans="1:11" x14ac:dyDescent="0.35">
      <c r="A69" s="117" t="s">
        <v>120</v>
      </c>
      <c r="B69" s="117">
        <v>3</v>
      </c>
      <c r="C69" s="117">
        <v>1</v>
      </c>
      <c r="D69" s="117" t="s">
        <v>113</v>
      </c>
      <c r="E69" s="117">
        <v>3</v>
      </c>
      <c r="F69" s="117" t="s">
        <v>113</v>
      </c>
      <c r="G69" s="117" t="s">
        <v>113</v>
      </c>
      <c r="H69" s="117" t="s">
        <v>113</v>
      </c>
      <c r="I69" s="117" t="s">
        <v>113</v>
      </c>
      <c r="J69" s="117" t="s">
        <v>113</v>
      </c>
      <c r="K69" s="117">
        <v>1</v>
      </c>
    </row>
    <row r="70" spans="1:11" x14ac:dyDescent="0.35">
      <c r="A70" s="117" t="s">
        <v>121</v>
      </c>
      <c r="B70" s="117">
        <v>2</v>
      </c>
      <c r="C70" s="117" t="s">
        <v>113</v>
      </c>
      <c r="D70" s="117">
        <v>1</v>
      </c>
      <c r="E70" s="117">
        <v>1</v>
      </c>
      <c r="F70" s="117" t="s">
        <v>113</v>
      </c>
      <c r="G70" s="117" t="s">
        <v>113</v>
      </c>
      <c r="H70" s="117" t="s">
        <v>113</v>
      </c>
      <c r="I70" s="117">
        <v>9</v>
      </c>
      <c r="J70" s="117" t="s">
        <v>113</v>
      </c>
      <c r="K70" s="117">
        <v>1</v>
      </c>
    </row>
  </sheetData>
  <mergeCells count="13">
    <mergeCell ref="A28:K28"/>
    <mergeCell ref="A66:K66"/>
    <mergeCell ref="G2:G3"/>
    <mergeCell ref="H2:I2"/>
    <mergeCell ref="J2:J3"/>
    <mergeCell ref="K2:K3"/>
    <mergeCell ref="A4:K4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73"/>
  <sheetViews>
    <sheetView zoomScaleNormal="60" zoomScaleSheetLayoutView="100" workbookViewId="0"/>
  </sheetViews>
  <sheetFormatPr defaultRowHeight="14.5" x14ac:dyDescent="0.35"/>
  <cols>
    <col min="1" max="1" width="18.81640625" style="63" customWidth="1"/>
    <col min="2" max="16384" width="8.7265625" style="63"/>
  </cols>
  <sheetData>
    <row r="1" spans="1:12" x14ac:dyDescent="0.35">
      <c r="A1" s="73" t="s">
        <v>650</v>
      </c>
      <c r="B1" s="67"/>
      <c r="C1" s="67"/>
      <c r="D1" s="67"/>
      <c r="E1" s="67"/>
      <c r="F1" s="67"/>
      <c r="G1" s="67"/>
      <c r="H1" s="67"/>
    </row>
    <row r="2" spans="1:12" ht="36" customHeight="1" x14ac:dyDescent="0.35">
      <c r="A2" s="259" t="s">
        <v>0</v>
      </c>
      <c r="B2" s="259" t="s">
        <v>649</v>
      </c>
      <c r="C2" s="260" t="s">
        <v>648</v>
      </c>
      <c r="D2" s="260"/>
      <c r="E2" s="260" t="s">
        <v>647</v>
      </c>
      <c r="F2" s="260"/>
      <c r="G2" s="259" t="s">
        <v>646</v>
      </c>
      <c r="H2" s="260" t="s">
        <v>645</v>
      </c>
      <c r="I2" s="260"/>
      <c r="J2" s="259" t="s">
        <v>644</v>
      </c>
      <c r="K2" s="259"/>
      <c r="L2" s="77"/>
    </row>
    <row r="3" spans="1:12" ht="72.5" x14ac:dyDescent="0.35">
      <c r="A3" s="259"/>
      <c r="B3" s="259"/>
      <c r="C3" s="83" t="s">
        <v>643</v>
      </c>
      <c r="D3" s="83" t="s">
        <v>642</v>
      </c>
      <c r="E3" s="83" t="s">
        <v>641</v>
      </c>
      <c r="F3" s="83" t="s">
        <v>640</v>
      </c>
      <c r="G3" s="259"/>
      <c r="H3" s="83" t="s">
        <v>639</v>
      </c>
      <c r="I3" s="83" t="s">
        <v>638</v>
      </c>
      <c r="J3" s="83" t="s">
        <v>639</v>
      </c>
      <c r="K3" s="83" t="s">
        <v>638</v>
      </c>
      <c r="L3" s="77"/>
    </row>
    <row r="4" spans="1:12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 x14ac:dyDescent="0.35">
      <c r="A5" s="206" t="s">
        <v>475</v>
      </c>
      <c r="B5" s="207"/>
      <c r="C5" s="207"/>
      <c r="D5" s="207"/>
      <c r="E5" s="207"/>
      <c r="F5" s="207"/>
      <c r="G5" s="207"/>
      <c r="H5" s="207"/>
      <c r="I5" s="207"/>
      <c r="J5" s="207"/>
      <c r="K5" s="208"/>
    </row>
    <row r="6" spans="1:12" x14ac:dyDescent="0.35">
      <c r="A6" s="66" t="s">
        <v>565</v>
      </c>
      <c r="B6" s="66">
        <v>1</v>
      </c>
      <c r="C6" s="66" t="s">
        <v>113</v>
      </c>
      <c r="D6" s="66" t="s">
        <v>113</v>
      </c>
      <c r="E6" s="66">
        <v>1</v>
      </c>
      <c r="F6" s="66">
        <v>15</v>
      </c>
      <c r="G6" s="66" t="s">
        <v>113</v>
      </c>
      <c r="H6" s="66">
        <v>2</v>
      </c>
      <c r="I6" s="66">
        <v>81</v>
      </c>
      <c r="J6" s="66">
        <v>3</v>
      </c>
      <c r="K6" s="66">
        <v>120</v>
      </c>
    </row>
    <row r="7" spans="1:12" x14ac:dyDescent="0.35">
      <c r="A7" s="66" t="s">
        <v>32</v>
      </c>
      <c r="B7" s="66" t="s">
        <v>113</v>
      </c>
      <c r="C7" s="66" t="s">
        <v>113</v>
      </c>
      <c r="D7" s="66" t="s">
        <v>113</v>
      </c>
      <c r="E7" s="66" t="s">
        <v>113</v>
      </c>
      <c r="F7" s="66" t="s">
        <v>113</v>
      </c>
      <c r="G7" s="66" t="s">
        <v>113</v>
      </c>
      <c r="H7" s="66" t="s">
        <v>113</v>
      </c>
      <c r="I7" s="66" t="s">
        <v>113</v>
      </c>
      <c r="J7" s="66">
        <v>1</v>
      </c>
      <c r="K7" s="66">
        <v>3</v>
      </c>
    </row>
    <row r="8" spans="1:12" x14ac:dyDescent="0.35">
      <c r="A8" s="66" t="s">
        <v>33</v>
      </c>
      <c r="B8" s="66" t="s">
        <v>113</v>
      </c>
      <c r="C8" s="66" t="s">
        <v>113</v>
      </c>
      <c r="D8" s="66" t="s">
        <v>113</v>
      </c>
      <c r="E8" s="66" t="s">
        <v>113</v>
      </c>
      <c r="F8" s="66" t="s">
        <v>113</v>
      </c>
      <c r="G8" s="66" t="s">
        <v>113</v>
      </c>
      <c r="H8" s="66">
        <v>1</v>
      </c>
      <c r="I8" s="66">
        <v>15</v>
      </c>
      <c r="J8" s="66">
        <v>1</v>
      </c>
      <c r="K8" s="66">
        <v>20</v>
      </c>
    </row>
    <row r="9" spans="1:12" x14ac:dyDescent="0.35">
      <c r="A9" s="66" t="s">
        <v>34</v>
      </c>
      <c r="B9" s="66" t="s">
        <v>113</v>
      </c>
      <c r="C9" s="66" t="s">
        <v>113</v>
      </c>
      <c r="D9" s="66" t="s">
        <v>113</v>
      </c>
      <c r="E9" s="66">
        <v>1</v>
      </c>
      <c r="F9" s="66">
        <v>45</v>
      </c>
      <c r="G9" s="66" t="s">
        <v>113</v>
      </c>
      <c r="H9" s="66">
        <v>1</v>
      </c>
      <c r="I9" s="66">
        <v>19</v>
      </c>
      <c r="J9" s="66">
        <v>2</v>
      </c>
      <c r="K9" s="66">
        <v>40</v>
      </c>
    </row>
    <row r="10" spans="1:12" x14ac:dyDescent="0.35">
      <c r="A10" s="66" t="s">
        <v>35</v>
      </c>
      <c r="B10" s="66" t="s">
        <v>113</v>
      </c>
      <c r="C10" s="66" t="s">
        <v>113</v>
      </c>
      <c r="D10" s="66" t="s">
        <v>113</v>
      </c>
      <c r="E10" s="66" t="s">
        <v>113</v>
      </c>
      <c r="F10" s="66" t="s">
        <v>113</v>
      </c>
      <c r="G10" s="66" t="s">
        <v>113</v>
      </c>
      <c r="H10" s="66" t="s">
        <v>113</v>
      </c>
      <c r="I10" s="66" t="s">
        <v>113</v>
      </c>
      <c r="J10" s="66" t="s">
        <v>113</v>
      </c>
      <c r="K10" s="66" t="s">
        <v>113</v>
      </c>
    </row>
    <row r="11" spans="1:12" x14ac:dyDescent="0.35">
      <c r="A11" s="66" t="s">
        <v>36</v>
      </c>
      <c r="B11" s="66" t="s">
        <v>113</v>
      </c>
      <c r="C11" s="66" t="s">
        <v>113</v>
      </c>
      <c r="D11" s="66" t="s">
        <v>113</v>
      </c>
      <c r="E11" s="66">
        <v>1</v>
      </c>
      <c r="F11" s="66">
        <v>30</v>
      </c>
      <c r="G11" s="66" t="s">
        <v>113</v>
      </c>
      <c r="H11" s="66">
        <v>1</v>
      </c>
      <c r="I11" s="66">
        <v>43</v>
      </c>
      <c r="J11" s="66">
        <v>2</v>
      </c>
      <c r="K11" s="66">
        <v>40</v>
      </c>
    </row>
    <row r="12" spans="1:12" x14ac:dyDescent="0.35">
      <c r="A12" s="66" t="s">
        <v>37</v>
      </c>
      <c r="B12" s="66" t="s">
        <v>113</v>
      </c>
      <c r="C12" s="66" t="s">
        <v>113</v>
      </c>
      <c r="D12" s="66" t="s">
        <v>113</v>
      </c>
      <c r="E12" s="66" t="s">
        <v>113</v>
      </c>
      <c r="F12" s="66" t="s">
        <v>113</v>
      </c>
      <c r="G12" s="66" t="s">
        <v>113</v>
      </c>
      <c r="H12" s="66">
        <v>1</v>
      </c>
      <c r="I12" s="66">
        <v>14</v>
      </c>
      <c r="J12" s="66">
        <v>1</v>
      </c>
      <c r="K12" s="66">
        <v>33</v>
      </c>
    </row>
    <row r="13" spans="1:12" x14ac:dyDescent="0.35">
      <c r="A13" s="66" t="s">
        <v>38</v>
      </c>
      <c r="B13" s="66" t="s">
        <v>113</v>
      </c>
      <c r="C13" s="66" t="s">
        <v>113</v>
      </c>
      <c r="D13" s="66" t="s">
        <v>113</v>
      </c>
      <c r="E13" s="66">
        <v>1</v>
      </c>
      <c r="F13" s="66">
        <v>80</v>
      </c>
      <c r="G13" s="66" t="s">
        <v>113</v>
      </c>
      <c r="H13" s="66" t="s">
        <v>113</v>
      </c>
      <c r="I13" s="66" t="s">
        <v>113</v>
      </c>
      <c r="J13" s="66" t="s">
        <v>113</v>
      </c>
      <c r="K13" s="66" t="s">
        <v>113</v>
      </c>
    </row>
    <row r="14" spans="1:12" x14ac:dyDescent="0.35">
      <c r="A14" s="66" t="s">
        <v>39</v>
      </c>
      <c r="B14" s="66" t="s">
        <v>113</v>
      </c>
      <c r="C14" s="66" t="s">
        <v>113</v>
      </c>
      <c r="D14" s="66" t="s">
        <v>113</v>
      </c>
      <c r="E14" s="66">
        <v>1</v>
      </c>
      <c r="F14" s="66">
        <v>200</v>
      </c>
      <c r="G14" s="66" t="s">
        <v>113</v>
      </c>
      <c r="H14" s="66">
        <v>1</v>
      </c>
      <c r="I14" s="66">
        <v>100</v>
      </c>
      <c r="J14" s="66">
        <v>2</v>
      </c>
      <c r="K14" s="66">
        <v>178</v>
      </c>
    </row>
    <row r="15" spans="1:12" x14ac:dyDescent="0.35">
      <c r="A15" s="66" t="s">
        <v>40</v>
      </c>
      <c r="B15" s="66" t="s">
        <v>113</v>
      </c>
      <c r="C15" s="66" t="s">
        <v>113</v>
      </c>
      <c r="D15" s="66" t="s">
        <v>113</v>
      </c>
      <c r="E15" s="66">
        <v>1</v>
      </c>
      <c r="F15" s="66" t="s">
        <v>477</v>
      </c>
      <c r="G15" s="66" t="s">
        <v>113</v>
      </c>
      <c r="H15" s="66" t="s">
        <v>113</v>
      </c>
      <c r="I15" s="66" t="s">
        <v>113</v>
      </c>
      <c r="J15" s="66" t="s">
        <v>113</v>
      </c>
      <c r="K15" s="66" t="s">
        <v>113</v>
      </c>
    </row>
    <row r="16" spans="1:12" x14ac:dyDescent="0.35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70"/>
    </row>
    <row r="17" spans="1:11" x14ac:dyDescent="0.35">
      <c r="A17" s="206" t="s">
        <v>490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8"/>
    </row>
    <row r="18" spans="1:11" x14ac:dyDescent="0.35">
      <c r="A18" s="66" t="s">
        <v>53</v>
      </c>
      <c r="B18" s="66" t="s">
        <v>113</v>
      </c>
      <c r="C18" s="66" t="s">
        <v>113</v>
      </c>
      <c r="D18" s="66" t="s">
        <v>113</v>
      </c>
      <c r="E18" s="66">
        <v>1</v>
      </c>
      <c r="F18" s="66">
        <v>260</v>
      </c>
      <c r="G18" s="66" t="s">
        <v>477</v>
      </c>
      <c r="H18" s="66">
        <v>6</v>
      </c>
      <c r="I18" s="66">
        <v>304</v>
      </c>
      <c r="J18" s="66">
        <v>6</v>
      </c>
      <c r="K18" s="66">
        <v>248</v>
      </c>
    </row>
    <row r="19" spans="1:11" x14ac:dyDescent="0.35">
      <c r="A19" s="66" t="s">
        <v>54</v>
      </c>
      <c r="B19" s="66" t="s">
        <v>113</v>
      </c>
      <c r="C19" s="66" t="s">
        <v>113</v>
      </c>
      <c r="D19" s="66" t="s">
        <v>113</v>
      </c>
      <c r="E19" s="66">
        <v>1</v>
      </c>
      <c r="F19" s="66" t="s">
        <v>477</v>
      </c>
      <c r="G19" s="66" t="s">
        <v>477</v>
      </c>
      <c r="H19" s="66">
        <v>3</v>
      </c>
      <c r="I19" s="66" t="s">
        <v>477</v>
      </c>
      <c r="J19" s="66">
        <v>2</v>
      </c>
      <c r="K19" s="66">
        <v>97</v>
      </c>
    </row>
    <row r="20" spans="1:11" x14ac:dyDescent="0.35">
      <c r="A20" s="66" t="s">
        <v>55</v>
      </c>
      <c r="B20" s="66" t="s">
        <v>113</v>
      </c>
      <c r="C20" s="66" t="s">
        <v>113</v>
      </c>
      <c r="D20" s="66" t="s">
        <v>113</v>
      </c>
      <c r="E20" s="66" t="s">
        <v>113</v>
      </c>
      <c r="F20" s="66" t="s">
        <v>113</v>
      </c>
      <c r="G20" s="66" t="s">
        <v>113</v>
      </c>
      <c r="H20" s="66" t="s">
        <v>113</v>
      </c>
      <c r="I20" s="66" t="s">
        <v>113</v>
      </c>
      <c r="J20" s="66" t="s">
        <v>113</v>
      </c>
      <c r="K20" s="66" t="s">
        <v>113</v>
      </c>
    </row>
    <row r="21" spans="1:11" x14ac:dyDescent="0.35">
      <c r="A21" s="66" t="s">
        <v>56</v>
      </c>
      <c r="B21" s="66" t="s">
        <v>113</v>
      </c>
      <c r="C21" s="66" t="s">
        <v>113</v>
      </c>
      <c r="D21" s="66" t="s">
        <v>113</v>
      </c>
      <c r="E21" s="66">
        <v>1</v>
      </c>
      <c r="F21" s="66">
        <v>20</v>
      </c>
      <c r="G21" s="66" t="s">
        <v>113</v>
      </c>
      <c r="H21" s="66" t="s">
        <v>113</v>
      </c>
      <c r="I21" s="66" t="s">
        <v>113</v>
      </c>
      <c r="J21" s="66">
        <v>1</v>
      </c>
      <c r="K21" s="66">
        <v>15</v>
      </c>
    </row>
    <row r="22" spans="1:11" x14ac:dyDescent="0.35">
      <c r="A22" s="66" t="s">
        <v>57</v>
      </c>
      <c r="B22" s="66" t="s">
        <v>113</v>
      </c>
      <c r="C22" s="66" t="s">
        <v>113</v>
      </c>
      <c r="D22" s="66" t="s">
        <v>113</v>
      </c>
      <c r="E22" s="66" t="s">
        <v>113</v>
      </c>
      <c r="F22" s="66" t="s">
        <v>113</v>
      </c>
      <c r="G22" s="66" t="s">
        <v>113</v>
      </c>
      <c r="H22" s="66" t="s">
        <v>113</v>
      </c>
      <c r="I22" s="66" t="s">
        <v>113</v>
      </c>
      <c r="J22" s="66" t="s">
        <v>113</v>
      </c>
      <c r="K22" s="66" t="s">
        <v>113</v>
      </c>
    </row>
    <row r="23" spans="1:11" x14ac:dyDescent="0.35">
      <c r="A23" s="66" t="s">
        <v>58</v>
      </c>
      <c r="B23" s="66" t="s">
        <v>113</v>
      </c>
      <c r="C23" s="66" t="s">
        <v>113</v>
      </c>
      <c r="D23" s="66" t="s">
        <v>113</v>
      </c>
      <c r="E23" s="66">
        <v>1</v>
      </c>
      <c r="F23" s="66">
        <v>20</v>
      </c>
      <c r="G23" s="66" t="s">
        <v>113</v>
      </c>
      <c r="H23" s="66">
        <v>1</v>
      </c>
      <c r="I23" s="66">
        <v>10</v>
      </c>
      <c r="J23" s="66">
        <v>2</v>
      </c>
      <c r="K23" s="66">
        <v>24</v>
      </c>
    </row>
    <row r="24" spans="1:11" x14ac:dyDescent="0.35">
      <c r="A24" s="66" t="s">
        <v>534</v>
      </c>
      <c r="B24" s="66" t="s">
        <v>113</v>
      </c>
      <c r="C24" s="66" t="s">
        <v>113</v>
      </c>
      <c r="D24" s="66" t="s">
        <v>113</v>
      </c>
      <c r="E24" s="66" t="s">
        <v>113</v>
      </c>
      <c r="F24" s="66" t="s">
        <v>113</v>
      </c>
      <c r="G24" s="66" t="s">
        <v>113</v>
      </c>
      <c r="H24" s="66">
        <v>1</v>
      </c>
      <c r="I24" s="66">
        <v>32</v>
      </c>
      <c r="J24" s="66" t="s">
        <v>113</v>
      </c>
      <c r="K24" s="66" t="s">
        <v>113</v>
      </c>
    </row>
    <row r="25" spans="1:11" x14ac:dyDescent="0.35">
      <c r="A25" s="66" t="s">
        <v>60</v>
      </c>
      <c r="B25" s="66">
        <v>1</v>
      </c>
      <c r="C25" s="66" t="s">
        <v>113</v>
      </c>
      <c r="D25" s="66" t="s">
        <v>113</v>
      </c>
      <c r="E25" s="66" t="s">
        <v>113</v>
      </c>
      <c r="F25" s="66" t="s">
        <v>113</v>
      </c>
      <c r="G25" s="66" t="s">
        <v>113</v>
      </c>
      <c r="H25" s="66" t="s">
        <v>113</v>
      </c>
      <c r="I25" s="66" t="s">
        <v>113</v>
      </c>
      <c r="J25" s="66" t="s">
        <v>113</v>
      </c>
      <c r="K25" s="66" t="s">
        <v>113</v>
      </c>
    </row>
    <row r="26" spans="1:11" x14ac:dyDescent="0.35">
      <c r="A26" s="66" t="s">
        <v>61</v>
      </c>
      <c r="B26" s="66" t="s">
        <v>113</v>
      </c>
      <c r="C26" s="66" t="s">
        <v>113</v>
      </c>
      <c r="D26" s="66" t="s">
        <v>113</v>
      </c>
      <c r="E26" s="66" t="s">
        <v>113</v>
      </c>
      <c r="F26" s="66" t="s">
        <v>113</v>
      </c>
      <c r="G26" s="66" t="s">
        <v>113</v>
      </c>
      <c r="H26" s="66" t="s">
        <v>113</v>
      </c>
      <c r="I26" s="66" t="s">
        <v>113</v>
      </c>
      <c r="J26" s="66" t="s">
        <v>113</v>
      </c>
      <c r="K26" s="66" t="s">
        <v>113</v>
      </c>
    </row>
    <row r="27" spans="1:11" x14ac:dyDescent="0.35">
      <c r="A27" s="64" t="s">
        <v>478</v>
      </c>
      <c r="B27" s="66" t="s">
        <v>113</v>
      </c>
      <c r="C27" s="66" t="s">
        <v>113</v>
      </c>
      <c r="D27" s="66" t="s">
        <v>113</v>
      </c>
      <c r="E27" s="66" t="s">
        <v>113</v>
      </c>
      <c r="F27" s="66" t="s">
        <v>113</v>
      </c>
      <c r="G27" s="66" t="s">
        <v>113</v>
      </c>
      <c r="H27" s="66">
        <v>1</v>
      </c>
      <c r="I27" s="66">
        <v>93</v>
      </c>
      <c r="J27" s="66" t="s">
        <v>113</v>
      </c>
      <c r="K27" s="66" t="s">
        <v>113</v>
      </c>
    </row>
    <row r="28" spans="1:11" x14ac:dyDescent="0.35">
      <c r="A28" s="84"/>
      <c r="B28" s="69"/>
      <c r="C28" s="69"/>
      <c r="D28" s="69"/>
      <c r="E28" s="69"/>
      <c r="F28" s="69"/>
      <c r="G28" s="69"/>
      <c r="H28" s="69"/>
      <c r="I28" s="69"/>
      <c r="J28" s="69"/>
      <c r="K28" s="70"/>
    </row>
    <row r="29" spans="1:11" x14ac:dyDescent="0.35">
      <c r="A29" s="206" t="s">
        <v>479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11" ht="43.5" x14ac:dyDescent="0.35">
      <c r="A30" s="66" t="s">
        <v>72</v>
      </c>
      <c r="B30" s="66" t="s">
        <v>113</v>
      </c>
      <c r="C30" s="66" t="s">
        <v>113</v>
      </c>
      <c r="D30" s="66" t="s">
        <v>113</v>
      </c>
      <c r="E30" s="66">
        <v>1</v>
      </c>
      <c r="F30" s="66">
        <v>120</v>
      </c>
      <c r="G30" s="66" t="s">
        <v>113</v>
      </c>
      <c r="H30" s="66">
        <v>2</v>
      </c>
      <c r="I30" s="66">
        <v>61</v>
      </c>
      <c r="J30" s="66">
        <v>1</v>
      </c>
      <c r="K30" s="64" t="s">
        <v>637</v>
      </c>
    </row>
    <row r="31" spans="1:11" x14ac:dyDescent="0.35">
      <c r="A31" s="66" t="s">
        <v>73</v>
      </c>
      <c r="B31" s="66" t="s">
        <v>113</v>
      </c>
      <c r="C31" s="66" t="s">
        <v>113</v>
      </c>
      <c r="D31" s="66" t="s">
        <v>113</v>
      </c>
      <c r="E31" s="66">
        <v>1</v>
      </c>
      <c r="F31" s="66">
        <v>20</v>
      </c>
      <c r="G31" s="66" t="s">
        <v>113</v>
      </c>
      <c r="H31" s="66" t="s">
        <v>113</v>
      </c>
      <c r="I31" s="66" t="s">
        <v>113</v>
      </c>
      <c r="J31" s="66">
        <v>1</v>
      </c>
      <c r="K31" s="66" t="s">
        <v>636</v>
      </c>
    </row>
    <row r="32" spans="1:11" ht="43.5" x14ac:dyDescent="0.35">
      <c r="A32" s="66" t="s">
        <v>74</v>
      </c>
      <c r="B32" s="66" t="s">
        <v>113</v>
      </c>
      <c r="C32" s="66" t="s">
        <v>113</v>
      </c>
      <c r="D32" s="66" t="s">
        <v>113</v>
      </c>
      <c r="E32" s="66">
        <v>1</v>
      </c>
      <c r="F32" s="66" t="s">
        <v>477</v>
      </c>
      <c r="G32" s="66">
        <v>1</v>
      </c>
      <c r="H32" s="66">
        <v>1</v>
      </c>
      <c r="I32" s="66">
        <v>20</v>
      </c>
      <c r="J32" s="66">
        <v>1</v>
      </c>
      <c r="K32" s="64" t="s">
        <v>635</v>
      </c>
    </row>
    <row r="33" spans="1:11" x14ac:dyDescent="0.35">
      <c r="A33" s="66" t="s">
        <v>75</v>
      </c>
      <c r="B33" s="66" t="s">
        <v>113</v>
      </c>
      <c r="C33" s="66" t="s">
        <v>113</v>
      </c>
      <c r="D33" s="66" t="s">
        <v>113</v>
      </c>
      <c r="E33" s="66">
        <v>1</v>
      </c>
      <c r="F33" s="66" t="s">
        <v>477</v>
      </c>
      <c r="G33" s="66" t="s">
        <v>113</v>
      </c>
      <c r="H33" s="66" t="s">
        <v>113</v>
      </c>
      <c r="I33" s="66" t="s">
        <v>113</v>
      </c>
      <c r="J33" s="66">
        <v>1</v>
      </c>
      <c r="K33" s="66" t="s">
        <v>477</v>
      </c>
    </row>
    <row r="34" spans="1:11" x14ac:dyDescent="0.35">
      <c r="A34" s="66" t="s">
        <v>76</v>
      </c>
      <c r="B34" s="66" t="s">
        <v>113</v>
      </c>
      <c r="C34" s="66" t="s">
        <v>113</v>
      </c>
      <c r="D34" s="66" t="s">
        <v>113</v>
      </c>
      <c r="E34" s="66" t="s">
        <v>113</v>
      </c>
      <c r="F34" s="66" t="s">
        <v>113</v>
      </c>
      <c r="G34" s="66">
        <v>1</v>
      </c>
      <c r="H34" s="66">
        <v>1</v>
      </c>
      <c r="I34" s="66">
        <v>8</v>
      </c>
      <c r="J34" s="66">
        <v>1</v>
      </c>
      <c r="K34" s="66">
        <v>28</v>
      </c>
    </row>
    <row r="35" spans="1:11" x14ac:dyDescent="0.35">
      <c r="A35" s="66" t="s">
        <v>77</v>
      </c>
      <c r="B35" s="66" t="s">
        <v>113</v>
      </c>
      <c r="C35" s="66" t="s">
        <v>113</v>
      </c>
      <c r="D35" s="66" t="s">
        <v>113</v>
      </c>
      <c r="E35" s="66" t="s">
        <v>113</v>
      </c>
      <c r="F35" s="66" t="s">
        <v>113</v>
      </c>
      <c r="G35" s="66" t="s">
        <v>113</v>
      </c>
      <c r="H35" s="66" t="s">
        <v>113</v>
      </c>
      <c r="I35" s="66" t="s">
        <v>113</v>
      </c>
      <c r="J35" s="66" t="s">
        <v>113</v>
      </c>
      <c r="K35" s="66" t="s">
        <v>113</v>
      </c>
    </row>
    <row r="36" spans="1:11" x14ac:dyDescent="0.35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70"/>
    </row>
    <row r="37" spans="1:11" x14ac:dyDescent="0.35">
      <c r="A37" s="206" t="s">
        <v>1030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x14ac:dyDescent="0.35">
      <c r="A38" s="66" t="s">
        <v>78</v>
      </c>
      <c r="B38" s="66" t="s">
        <v>113</v>
      </c>
      <c r="C38" s="66" t="s">
        <v>113</v>
      </c>
      <c r="D38" s="66" t="s">
        <v>113</v>
      </c>
      <c r="E38" s="66">
        <v>1</v>
      </c>
      <c r="F38" s="66" t="s">
        <v>374</v>
      </c>
      <c r="G38" s="66">
        <v>1</v>
      </c>
      <c r="H38" s="66" t="s">
        <v>113</v>
      </c>
      <c r="I38" s="66" t="s">
        <v>113</v>
      </c>
      <c r="J38" s="66" t="s">
        <v>113</v>
      </c>
      <c r="K38" s="66" t="s">
        <v>113</v>
      </c>
    </row>
    <row r="39" spans="1:11" x14ac:dyDescent="0.35">
      <c r="A39" s="66" t="s">
        <v>79</v>
      </c>
      <c r="B39" s="66" t="s">
        <v>113</v>
      </c>
      <c r="C39" s="66" t="s">
        <v>113</v>
      </c>
      <c r="D39" s="66" t="s">
        <v>113</v>
      </c>
      <c r="E39" s="66" t="s">
        <v>113</v>
      </c>
      <c r="F39" s="66" t="s">
        <v>113</v>
      </c>
      <c r="G39" s="66" t="s">
        <v>113</v>
      </c>
      <c r="H39" s="66" t="s">
        <v>113</v>
      </c>
      <c r="I39" s="66" t="s">
        <v>113</v>
      </c>
      <c r="J39" s="66" t="s">
        <v>113</v>
      </c>
      <c r="K39" s="66" t="s">
        <v>113</v>
      </c>
    </row>
    <row r="40" spans="1:11" x14ac:dyDescent="0.35">
      <c r="A40" s="66" t="s">
        <v>80</v>
      </c>
      <c r="B40" s="66" t="s">
        <v>113</v>
      </c>
      <c r="C40" s="66" t="s">
        <v>113</v>
      </c>
      <c r="D40" s="66" t="s">
        <v>113</v>
      </c>
      <c r="E40" s="66" t="s">
        <v>113</v>
      </c>
      <c r="F40" s="66" t="s">
        <v>113</v>
      </c>
      <c r="G40" s="66" t="s">
        <v>113</v>
      </c>
      <c r="H40" s="66" t="s">
        <v>113</v>
      </c>
      <c r="I40" s="66" t="s">
        <v>113</v>
      </c>
      <c r="J40" s="66" t="s">
        <v>113</v>
      </c>
      <c r="K40" s="66" t="s">
        <v>113</v>
      </c>
    </row>
    <row r="41" spans="1:11" x14ac:dyDescent="0.35">
      <c r="A41" s="66" t="s">
        <v>87</v>
      </c>
      <c r="B41" s="66" t="s">
        <v>113</v>
      </c>
      <c r="C41" s="66" t="s">
        <v>113</v>
      </c>
      <c r="D41" s="66" t="s">
        <v>113</v>
      </c>
      <c r="E41" s="66" t="s">
        <v>113</v>
      </c>
      <c r="F41" s="66" t="s">
        <v>113</v>
      </c>
      <c r="G41" s="66" t="s">
        <v>113</v>
      </c>
      <c r="H41" s="66" t="s">
        <v>113</v>
      </c>
      <c r="I41" s="66" t="s">
        <v>113</v>
      </c>
      <c r="J41" s="66" t="s">
        <v>113</v>
      </c>
      <c r="K41" s="66" t="s">
        <v>113</v>
      </c>
    </row>
    <row r="42" spans="1:11" x14ac:dyDescent="0.35">
      <c r="A42" s="66" t="s">
        <v>482</v>
      </c>
      <c r="B42" s="66" t="s">
        <v>113</v>
      </c>
      <c r="C42" s="66" t="s">
        <v>113</v>
      </c>
      <c r="D42" s="66" t="s">
        <v>113</v>
      </c>
      <c r="E42" s="66" t="s">
        <v>113</v>
      </c>
      <c r="F42" s="66" t="s">
        <v>113</v>
      </c>
      <c r="G42" s="66" t="s">
        <v>113</v>
      </c>
      <c r="H42" s="66" t="s">
        <v>113</v>
      </c>
      <c r="I42" s="66" t="s">
        <v>113</v>
      </c>
      <c r="J42" s="66" t="s">
        <v>113</v>
      </c>
      <c r="K42" s="66" t="s">
        <v>113</v>
      </c>
    </row>
    <row r="43" spans="1:11" x14ac:dyDescent="0.35">
      <c r="A43" s="66" t="s">
        <v>89</v>
      </c>
      <c r="B43" s="66" t="s">
        <v>113</v>
      </c>
      <c r="C43" s="66" t="s">
        <v>113</v>
      </c>
      <c r="D43" s="66" t="s">
        <v>113</v>
      </c>
      <c r="E43" s="66" t="s">
        <v>113</v>
      </c>
      <c r="F43" s="66" t="s">
        <v>113</v>
      </c>
      <c r="G43" s="66" t="s">
        <v>113</v>
      </c>
      <c r="H43" s="66" t="s">
        <v>113</v>
      </c>
      <c r="I43" s="66" t="s">
        <v>113</v>
      </c>
      <c r="J43" s="66" t="s">
        <v>113</v>
      </c>
      <c r="K43" s="66" t="s">
        <v>113</v>
      </c>
    </row>
    <row r="44" spans="1:11" x14ac:dyDescent="0.35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70"/>
    </row>
    <row r="45" spans="1:11" x14ac:dyDescent="0.35">
      <c r="A45" s="206" t="s">
        <v>90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8"/>
    </row>
    <row r="46" spans="1:11" x14ac:dyDescent="0.35">
      <c r="A46" s="66" t="s">
        <v>94</v>
      </c>
      <c r="B46" s="66" t="s">
        <v>113</v>
      </c>
      <c r="C46" s="66" t="s">
        <v>113</v>
      </c>
      <c r="D46" s="66" t="s">
        <v>113</v>
      </c>
      <c r="E46" s="66">
        <v>1</v>
      </c>
      <c r="F46" s="66">
        <v>60</v>
      </c>
      <c r="G46" s="66" t="s">
        <v>113</v>
      </c>
      <c r="H46" s="66">
        <v>3</v>
      </c>
      <c r="I46" s="66" t="s">
        <v>477</v>
      </c>
      <c r="J46" s="66">
        <v>1</v>
      </c>
      <c r="K46" s="66" t="s">
        <v>477</v>
      </c>
    </row>
    <row r="47" spans="1:11" x14ac:dyDescent="0.35">
      <c r="A47" s="66" t="s">
        <v>95</v>
      </c>
      <c r="B47" s="66" t="s">
        <v>477</v>
      </c>
      <c r="C47" s="66" t="s">
        <v>477</v>
      </c>
      <c r="D47" s="66" t="s">
        <v>477</v>
      </c>
      <c r="E47" s="66" t="s">
        <v>477</v>
      </c>
      <c r="F47" s="66" t="s">
        <v>477</v>
      </c>
      <c r="G47" s="66" t="s">
        <v>477</v>
      </c>
      <c r="H47" s="66" t="s">
        <v>477</v>
      </c>
      <c r="I47" s="66" t="s">
        <v>477</v>
      </c>
      <c r="J47" s="66" t="s">
        <v>477</v>
      </c>
      <c r="K47" s="66" t="s">
        <v>477</v>
      </c>
    </row>
    <row r="48" spans="1:11" x14ac:dyDescent="0.35">
      <c r="A48" s="66" t="s">
        <v>96</v>
      </c>
      <c r="B48" s="66" t="s">
        <v>477</v>
      </c>
      <c r="C48" s="66" t="s">
        <v>477</v>
      </c>
      <c r="D48" s="66" t="s">
        <v>477</v>
      </c>
      <c r="E48" s="66" t="s">
        <v>477</v>
      </c>
      <c r="F48" s="66" t="s">
        <v>477</v>
      </c>
      <c r="G48" s="66" t="s">
        <v>477</v>
      </c>
      <c r="H48" s="66" t="s">
        <v>477</v>
      </c>
      <c r="I48" s="66" t="s">
        <v>477</v>
      </c>
      <c r="J48" s="66" t="s">
        <v>477</v>
      </c>
      <c r="K48" s="66" t="s">
        <v>477</v>
      </c>
    </row>
    <row r="49" spans="1:11" x14ac:dyDescent="0.35">
      <c r="A49" s="66" t="s">
        <v>97</v>
      </c>
      <c r="B49" s="66" t="s">
        <v>113</v>
      </c>
      <c r="C49" s="66" t="s">
        <v>113</v>
      </c>
      <c r="D49" s="66" t="s">
        <v>113</v>
      </c>
      <c r="E49" s="66" t="s">
        <v>113</v>
      </c>
      <c r="F49" s="66" t="s">
        <v>113</v>
      </c>
      <c r="G49" s="66" t="s">
        <v>113</v>
      </c>
      <c r="H49" s="66">
        <v>2</v>
      </c>
      <c r="I49" s="66" t="s">
        <v>374</v>
      </c>
      <c r="J49" s="66" t="s">
        <v>113</v>
      </c>
      <c r="K49" s="66" t="s">
        <v>113</v>
      </c>
    </row>
    <row r="50" spans="1:11" x14ac:dyDescent="0.35">
      <c r="A50" s="66" t="s">
        <v>98</v>
      </c>
      <c r="B50" s="66" t="s">
        <v>113</v>
      </c>
      <c r="C50" s="66" t="s">
        <v>113</v>
      </c>
      <c r="D50" s="66" t="s">
        <v>113</v>
      </c>
      <c r="E50" s="66" t="s">
        <v>113</v>
      </c>
      <c r="F50" s="66" t="s">
        <v>113</v>
      </c>
      <c r="G50" s="66" t="s">
        <v>113</v>
      </c>
      <c r="H50" s="66" t="s">
        <v>113</v>
      </c>
      <c r="I50" s="66" t="s">
        <v>113</v>
      </c>
      <c r="J50" s="66">
        <v>1</v>
      </c>
      <c r="K50" s="66">
        <v>5</v>
      </c>
    </row>
    <row r="51" spans="1:11" x14ac:dyDescent="0.35">
      <c r="A51" s="66" t="s">
        <v>99</v>
      </c>
      <c r="B51" s="66" t="s">
        <v>113</v>
      </c>
      <c r="C51" s="66" t="s">
        <v>113</v>
      </c>
      <c r="D51" s="66" t="s">
        <v>113</v>
      </c>
      <c r="E51" s="66" t="s">
        <v>113</v>
      </c>
      <c r="F51" s="66" t="s">
        <v>113</v>
      </c>
      <c r="G51" s="66" t="s">
        <v>113</v>
      </c>
      <c r="H51" s="66" t="s">
        <v>113</v>
      </c>
      <c r="I51" s="66" t="s">
        <v>113</v>
      </c>
      <c r="J51" s="66" t="s">
        <v>113</v>
      </c>
      <c r="K51" s="66" t="s">
        <v>113</v>
      </c>
    </row>
    <row r="52" spans="1:11" x14ac:dyDescent="0.35">
      <c r="A52" s="66" t="s">
        <v>100</v>
      </c>
      <c r="B52" s="66">
        <v>1</v>
      </c>
      <c r="C52" s="66" t="s">
        <v>113</v>
      </c>
      <c r="D52" s="66" t="s">
        <v>113</v>
      </c>
      <c r="E52" s="66">
        <v>1</v>
      </c>
      <c r="F52" s="66">
        <v>25</v>
      </c>
      <c r="G52" s="66" t="s">
        <v>113</v>
      </c>
      <c r="H52" s="66">
        <v>2</v>
      </c>
      <c r="I52" s="66">
        <v>55</v>
      </c>
      <c r="J52" s="66">
        <v>2</v>
      </c>
      <c r="K52" s="66">
        <v>57</v>
      </c>
    </row>
    <row r="53" spans="1:11" x14ac:dyDescent="0.35">
      <c r="A53" s="66" t="s">
        <v>147</v>
      </c>
      <c r="B53" s="66" t="s">
        <v>113</v>
      </c>
      <c r="C53" s="66" t="s">
        <v>113</v>
      </c>
      <c r="D53" s="66" t="s">
        <v>113</v>
      </c>
      <c r="E53" s="66" t="s">
        <v>113</v>
      </c>
      <c r="F53" s="66" t="s">
        <v>113</v>
      </c>
      <c r="G53" s="66" t="s">
        <v>113</v>
      </c>
      <c r="H53" s="66" t="s">
        <v>113</v>
      </c>
      <c r="I53" s="66" t="s">
        <v>113</v>
      </c>
      <c r="J53" s="66" t="s">
        <v>113</v>
      </c>
      <c r="K53" s="66" t="s">
        <v>113</v>
      </c>
    </row>
    <row r="54" spans="1:11" x14ac:dyDescent="0.35">
      <c r="A54" s="66" t="s">
        <v>485</v>
      </c>
      <c r="B54" s="66" t="s">
        <v>113</v>
      </c>
      <c r="C54" s="66" t="s">
        <v>113</v>
      </c>
      <c r="D54" s="66" t="s">
        <v>113</v>
      </c>
      <c r="E54" s="66" t="s">
        <v>113</v>
      </c>
      <c r="F54" s="66" t="s">
        <v>113</v>
      </c>
      <c r="G54" s="66" t="s">
        <v>113</v>
      </c>
      <c r="H54" s="66" t="s">
        <v>113</v>
      </c>
      <c r="I54" s="66" t="s">
        <v>113</v>
      </c>
      <c r="J54" s="66" t="s">
        <v>113</v>
      </c>
      <c r="K54" s="66" t="s">
        <v>113</v>
      </c>
    </row>
    <row r="55" spans="1:11" x14ac:dyDescent="0.3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70"/>
    </row>
    <row r="56" spans="1:11" x14ac:dyDescent="0.35">
      <c r="A56" s="206" t="s">
        <v>486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8"/>
    </row>
    <row r="57" spans="1:11" x14ac:dyDescent="0.35">
      <c r="A57" s="66" t="s">
        <v>108</v>
      </c>
      <c r="B57" s="66" t="s">
        <v>113</v>
      </c>
      <c r="C57" s="66" t="s">
        <v>113</v>
      </c>
      <c r="D57" s="66" t="s">
        <v>113</v>
      </c>
      <c r="E57" s="66" t="s">
        <v>113</v>
      </c>
      <c r="F57" s="66" t="s">
        <v>113</v>
      </c>
      <c r="G57" s="66" t="s">
        <v>113</v>
      </c>
      <c r="H57" s="66">
        <v>3</v>
      </c>
      <c r="I57" s="66">
        <v>55</v>
      </c>
      <c r="J57" s="66">
        <v>1</v>
      </c>
      <c r="K57" s="66">
        <v>10</v>
      </c>
    </row>
    <row r="58" spans="1:11" x14ac:dyDescent="0.35">
      <c r="A58" s="66" t="s">
        <v>109</v>
      </c>
      <c r="B58" s="66" t="s">
        <v>113</v>
      </c>
      <c r="C58" s="66" t="s">
        <v>113</v>
      </c>
      <c r="D58" s="66" t="s">
        <v>113</v>
      </c>
      <c r="E58" s="66" t="s">
        <v>113</v>
      </c>
      <c r="F58" s="66" t="s">
        <v>113</v>
      </c>
      <c r="G58" s="66" t="s">
        <v>113</v>
      </c>
      <c r="H58" s="66" t="s">
        <v>113</v>
      </c>
      <c r="I58" s="66" t="s">
        <v>113</v>
      </c>
      <c r="J58" s="66" t="s">
        <v>113</v>
      </c>
      <c r="K58" s="66" t="s">
        <v>113</v>
      </c>
    </row>
    <row r="59" spans="1:11" x14ac:dyDescent="0.35">
      <c r="A59" s="66" t="s">
        <v>110</v>
      </c>
      <c r="B59" s="66" t="s">
        <v>477</v>
      </c>
      <c r="C59" s="66" t="s">
        <v>477</v>
      </c>
      <c r="D59" s="66" t="s">
        <v>477</v>
      </c>
      <c r="E59" s="66" t="s">
        <v>477</v>
      </c>
      <c r="F59" s="66" t="s">
        <v>477</v>
      </c>
      <c r="G59" s="66" t="s">
        <v>477</v>
      </c>
      <c r="H59" s="66" t="s">
        <v>477</v>
      </c>
      <c r="I59" s="66" t="s">
        <v>477</v>
      </c>
      <c r="J59" s="66" t="s">
        <v>477</v>
      </c>
      <c r="K59" s="66" t="s">
        <v>477</v>
      </c>
    </row>
    <row r="60" spans="1:11" x14ac:dyDescent="0.35">
      <c r="A60" s="66" t="s">
        <v>111</v>
      </c>
      <c r="B60" s="66" t="s">
        <v>113</v>
      </c>
      <c r="C60" s="66" t="s">
        <v>113</v>
      </c>
      <c r="D60" s="66" t="s">
        <v>113</v>
      </c>
      <c r="E60" s="66" t="s">
        <v>113</v>
      </c>
      <c r="F60" s="66" t="s">
        <v>113</v>
      </c>
      <c r="G60" s="66" t="s">
        <v>113</v>
      </c>
      <c r="H60" s="66" t="s">
        <v>113</v>
      </c>
      <c r="I60" s="66" t="s">
        <v>113</v>
      </c>
      <c r="J60" s="66" t="s">
        <v>113</v>
      </c>
      <c r="K60" s="66" t="s">
        <v>113</v>
      </c>
    </row>
    <row r="61" spans="1:11" x14ac:dyDescent="0.35">
      <c r="A61" s="66" t="s">
        <v>487</v>
      </c>
      <c r="B61" s="66" t="s">
        <v>113</v>
      </c>
      <c r="C61" s="66" t="s">
        <v>113</v>
      </c>
      <c r="D61" s="66" t="s">
        <v>113</v>
      </c>
      <c r="E61" s="66" t="s">
        <v>113</v>
      </c>
      <c r="F61" s="66" t="s">
        <v>113</v>
      </c>
      <c r="G61" s="66" t="s">
        <v>113</v>
      </c>
      <c r="H61" s="66" t="s">
        <v>113</v>
      </c>
      <c r="I61" s="66" t="s">
        <v>113</v>
      </c>
      <c r="J61" s="66">
        <v>1</v>
      </c>
      <c r="K61" s="66">
        <v>3</v>
      </c>
    </row>
    <row r="62" spans="1:11" x14ac:dyDescent="0.35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70"/>
    </row>
    <row r="63" spans="1:11" x14ac:dyDescent="0.35">
      <c r="A63" s="206" t="s">
        <v>488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8"/>
    </row>
    <row r="64" spans="1:11" x14ac:dyDescent="0.35">
      <c r="A64" s="66" t="s">
        <v>115</v>
      </c>
      <c r="B64" s="66" t="s">
        <v>113</v>
      </c>
      <c r="C64" s="66" t="s">
        <v>113</v>
      </c>
      <c r="D64" s="66" t="s">
        <v>113</v>
      </c>
      <c r="E64" s="66">
        <v>1</v>
      </c>
      <c r="F64" s="66" t="s">
        <v>477</v>
      </c>
      <c r="G64" s="66" t="s">
        <v>113</v>
      </c>
      <c r="H64" s="66">
        <v>1</v>
      </c>
      <c r="I64" s="66" t="s">
        <v>477</v>
      </c>
      <c r="J64" s="66">
        <v>2</v>
      </c>
      <c r="K64" s="66" t="s">
        <v>374</v>
      </c>
    </row>
    <row r="65" spans="1:11" x14ac:dyDescent="0.35">
      <c r="A65" s="66" t="s">
        <v>116</v>
      </c>
      <c r="B65" s="66" t="s">
        <v>113</v>
      </c>
      <c r="C65" s="66" t="s">
        <v>113</v>
      </c>
      <c r="D65" s="66" t="s">
        <v>113</v>
      </c>
      <c r="E65" s="66" t="s">
        <v>113</v>
      </c>
      <c r="F65" s="66" t="s">
        <v>113</v>
      </c>
      <c r="G65" s="66" t="s">
        <v>113</v>
      </c>
      <c r="H65" s="66" t="s">
        <v>113</v>
      </c>
      <c r="I65" s="66" t="s">
        <v>113</v>
      </c>
      <c r="J65" s="66" t="s">
        <v>113</v>
      </c>
      <c r="K65" s="66" t="s">
        <v>113</v>
      </c>
    </row>
    <row r="66" spans="1:11" x14ac:dyDescent="0.35">
      <c r="A66" s="68"/>
      <c r="B66" s="69"/>
      <c r="C66" s="69"/>
      <c r="D66" s="69"/>
      <c r="E66" s="69"/>
      <c r="F66" s="69"/>
      <c r="G66" s="69"/>
      <c r="H66" s="69"/>
      <c r="I66" s="69"/>
      <c r="J66" s="69"/>
      <c r="K66" s="70"/>
    </row>
    <row r="67" spans="1:11" x14ac:dyDescent="0.35">
      <c r="A67" s="206" t="s">
        <v>489</v>
      </c>
      <c r="B67" s="207"/>
      <c r="C67" s="207"/>
      <c r="D67" s="207"/>
      <c r="E67" s="207"/>
      <c r="F67" s="207"/>
      <c r="G67" s="207"/>
      <c r="H67" s="207"/>
      <c r="I67" s="207"/>
      <c r="J67" s="207"/>
      <c r="K67" s="208"/>
    </row>
    <row r="68" spans="1:11" x14ac:dyDescent="0.35">
      <c r="A68" s="66" t="s">
        <v>118</v>
      </c>
      <c r="B68" s="66">
        <v>1</v>
      </c>
      <c r="C68" s="66">
        <v>3</v>
      </c>
      <c r="D68" s="66" t="s">
        <v>477</v>
      </c>
      <c r="E68" s="66">
        <v>1</v>
      </c>
      <c r="F68" s="66">
        <v>60</v>
      </c>
      <c r="G68" s="66">
        <v>3</v>
      </c>
      <c r="H68" s="66">
        <v>1</v>
      </c>
      <c r="I68" s="66">
        <v>123</v>
      </c>
      <c r="J68" s="66">
        <v>1</v>
      </c>
      <c r="K68" s="66">
        <v>12</v>
      </c>
    </row>
    <row r="69" spans="1:11" x14ac:dyDescent="0.35">
      <c r="A69" s="66" t="s">
        <v>119</v>
      </c>
      <c r="B69" s="66" t="s">
        <v>113</v>
      </c>
      <c r="C69" s="66" t="s">
        <v>113</v>
      </c>
      <c r="D69" s="66" t="s">
        <v>477</v>
      </c>
      <c r="E69" s="66">
        <v>1</v>
      </c>
      <c r="F69" s="66">
        <v>300</v>
      </c>
      <c r="G69" s="66" t="s">
        <v>113</v>
      </c>
      <c r="H69" s="66">
        <v>1</v>
      </c>
      <c r="I69" s="66">
        <v>26</v>
      </c>
      <c r="J69" s="66">
        <v>1</v>
      </c>
      <c r="K69" s="66">
        <v>14</v>
      </c>
    </row>
    <row r="70" spans="1:11" x14ac:dyDescent="0.35">
      <c r="A70" s="66" t="s">
        <v>120</v>
      </c>
      <c r="B70" s="66" t="s">
        <v>113</v>
      </c>
      <c r="C70" s="66" t="s">
        <v>113</v>
      </c>
      <c r="D70" s="81" t="s">
        <v>113</v>
      </c>
      <c r="E70" s="66">
        <v>1</v>
      </c>
      <c r="F70" s="66">
        <v>100</v>
      </c>
      <c r="G70" s="66" t="s">
        <v>113</v>
      </c>
      <c r="H70" s="66">
        <v>1</v>
      </c>
      <c r="I70" s="66" t="s">
        <v>477</v>
      </c>
      <c r="J70" s="66">
        <v>1</v>
      </c>
      <c r="K70" s="66">
        <v>15</v>
      </c>
    </row>
    <row r="71" spans="1:11" ht="29" x14ac:dyDescent="0.35">
      <c r="A71" s="64" t="s">
        <v>121</v>
      </c>
      <c r="B71" s="66" t="s">
        <v>113</v>
      </c>
      <c r="C71" s="68" t="s">
        <v>113</v>
      </c>
      <c r="D71" s="66" t="s">
        <v>113</v>
      </c>
      <c r="E71" s="70">
        <v>1</v>
      </c>
      <c r="F71" s="66">
        <v>50</v>
      </c>
      <c r="G71" s="66" t="s">
        <v>113</v>
      </c>
      <c r="H71" s="70">
        <v>1</v>
      </c>
      <c r="I71" s="66">
        <v>20</v>
      </c>
      <c r="J71" s="70">
        <v>1</v>
      </c>
      <c r="K71" s="66">
        <v>6</v>
      </c>
    </row>
    <row r="72" spans="1:11" x14ac:dyDescent="0.35">
      <c r="D72" s="82"/>
    </row>
    <row r="73" spans="1:11" x14ac:dyDescent="0.35">
      <c r="D73" s="82"/>
    </row>
  </sheetData>
  <mergeCells count="15">
    <mergeCell ref="J2:K2"/>
    <mergeCell ref="C2:D2"/>
    <mergeCell ref="B2:B3"/>
    <mergeCell ref="A2:A3"/>
    <mergeCell ref="E2:F2"/>
    <mergeCell ref="G2:G3"/>
    <mergeCell ref="H2:I2"/>
    <mergeCell ref="A56:K56"/>
    <mergeCell ref="A63:K63"/>
    <mergeCell ref="A67:K67"/>
    <mergeCell ref="A5:K5"/>
    <mergeCell ref="A17:K17"/>
    <mergeCell ref="A29:K29"/>
    <mergeCell ref="A37:K37"/>
    <mergeCell ref="A45:K4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0"/>
  <sheetViews>
    <sheetView workbookViewId="0"/>
  </sheetViews>
  <sheetFormatPr defaultRowHeight="14.5" x14ac:dyDescent="0.35"/>
  <cols>
    <col min="1" max="1" width="23.6328125" customWidth="1"/>
  </cols>
  <sheetData>
    <row r="1" spans="1:5" x14ac:dyDescent="0.35">
      <c r="A1" s="49" t="s">
        <v>1016</v>
      </c>
      <c r="B1" s="50"/>
      <c r="C1" s="50"/>
      <c r="D1" s="50"/>
      <c r="E1" s="50"/>
    </row>
    <row r="2" spans="1:5" ht="43.5" x14ac:dyDescent="0.35">
      <c r="A2" s="132" t="s">
        <v>0</v>
      </c>
      <c r="B2" s="132" t="s">
        <v>1017</v>
      </c>
      <c r="C2" s="136" t="s">
        <v>1018</v>
      </c>
      <c r="D2" s="122"/>
    </row>
    <row r="3" spans="1:5" x14ac:dyDescent="0.35">
      <c r="A3" s="128"/>
      <c r="B3" s="129"/>
      <c r="C3" s="130"/>
      <c r="D3" s="122"/>
    </row>
    <row r="4" spans="1:5" x14ac:dyDescent="0.35">
      <c r="A4" s="261" t="s">
        <v>475</v>
      </c>
      <c r="B4" s="262"/>
      <c r="C4" s="257"/>
      <c r="D4" s="122"/>
    </row>
    <row r="5" spans="1:5" x14ac:dyDescent="0.35">
      <c r="A5" s="124" t="s">
        <v>565</v>
      </c>
      <c r="B5" s="124">
        <v>3</v>
      </c>
      <c r="C5" s="125">
        <v>1113</v>
      </c>
      <c r="D5" s="122"/>
    </row>
    <row r="6" spans="1:5" x14ac:dyDescent="0.35">
      <c r="A6" s="126" t="s">
        <v>32</v>
      </c>
      <c r="B6" s="126">
        <v>1</v>
      </c>
      <c r="C6" s="123">
        <v>12</v>
      </c>
      <c r="D6" s="122"/>
    </row>
    <row r="7" spans="1:5" x14ac:dyDescent="0.35">
      <c r="A7" s="117" t="s">
        <v>33</v>
      </c>
      <c r="B7" s="117">
        <v>1</v>
      </c>
      <c r="C7" s="123">
        <v>480</v>
      </c>
      <c r="D7" s="122"/>
    </row>
    <row r="8" spans="1:5" x14ac:dyDescent="0.35">
      <c r="A8" s="117" t="s">
        <v>34</v>
      </c>
      <c r="B8" s="117">
        <v>1</v>
      </c>
      <c r="C8" s="123">
        <v>120</v>
      </c>
      <c r="D8" s="122"/>
    </row>
    <row r="9" spans="1:5" x14ac:dyDescent="0.35">
      <c r="A9" s="117" t="s">
        <v>35</v>
      </c>
      <c r="B9" s="117" t="s">
        <v>113</v>
      </c>
      <c r="C9" s="123" t="s">
        <v>113</v>
      </c>
      <c r="D9" s="122"/>
    </row>
    <row r="10" spans="1:5" x14ac:dyDescent="0.35">
      <c r="A10" s="117" t="s">
        <v>36</v>
      </c>
      <c r="B10" s="117">
        <v>1</v>
      </c>
      <c r="C10" s="123" t="s">
        <v>477</v>
      </c>
      <c r="D10" s="122"/>
    </row>
    <row r="11" spans="1:5" x14ac:dyDescent="0.35">
      <c r="A11" s="117" t="s">
        <v>37</v>
      </c>
      <c r="B11" s="117">
        <v>1</v>
      </c>
      <c r="C11" s="123">
        <v>200</v>
      </c>
      <c r="D11" s="122"/>
    </row>
    <row r="12" spans="1:5" x14ac:dyDescent="0.35">
      <c r="A12" s="117" t="s">
        <v>38</v>
      </c>
      <c r="B12" s="117">
        <v>1</v>
      </c>
      <c r="C12" s="123">
        <v>170</v>
      </c>
      <c r="D12" s="122"/>
    </row>
    <row r="13" spans="1:5" x14ac:dyDescent="0.35">
      <c r="A13" s="117" t="s">
        <v>39</v>
      </c>
      <c r="B13" s="117">
        <v>2</v>
      </c>
      <c r="C13" s="123" t="s">
        <v>477</v>
      </c>
      <c r="D13" s="122"/>
    </row>
    <row r="14" spans="1:5" x14ac:dyDescent="0.35">
      <c r="A14" s="117" t="s">
        <v>40</v>
      </c>
      <c r="B14" s="117">
        <v>2</v>
      </c>
      <c r="C14" s="123" t="s">
        <v>477</v>
      </c>
      <c r="D14" s="122"/>
    </row>
    <row r="15" spans="1:5" x14ac:dyDescent="0.35">
      <c r="A15" s="117"/>
      <c r="B15" s="117"/>
      <c r="C15" s="123"/>
      <c r="D15" s="122"/>
    </row>
    <row r="16" spans="1:5" x14ac:dyDescent="0.35">
      <c r="A16" s="255" t="s">
        <v>490</v>
      </c>
      <c r="B16" s="256"/>
      <c r="C16" s="257"/>
      <c r="D16" s="122"/>
    </row>
    <row r="17" spans="1:4" x14ac:dyDescent="0.35">
      <c r="A17" s="117" t="s">
        <v>53</v>
      </c>
      <c r="B17" s="117">
        <v>3</v>
      </c>
      <c r="C17" s="123">
        <v>1400</v>
      </c>
      <c r="D17" s="122"/>
    </row>
    <row r="18" spans="1:4" x14ac:dyDescent="0.35">
      <c r="A18" s="117" t="s">
        <v>54</v>
      </c>
      <c r="B18" s="117">
        <v>2</v>
      </c>
      <c r="C18" s="123">
        <v>50</v>
      </c>
      <c r="D18" s="122"/>
    </row>
    <row r="19" spans="1:4" x14ac:dyDescent="0.35">
      <c r="A19" s="117" t="s">
        <v>55</v>
      </c>
      <c r="B19" s="117">
        <v>1</v>
      </c>
      <c r="C19" s="123">
        <v>20</v>
      </c>
      <c r="D19" s="122"/>
    </row>
    <row r="20" spans="1:4" x14ac:dyDescent="0.35">
      <c r="A20" s="117" t="s">
        <v>56</v>
      </c>
      <c r="B20" s="117">
        <v>1</v>
      </c>
      <c r="C20" s="123">
        <v>360</v>
      </c>
      <c r="D20" s="122"/>
    </row>
    <row r="21" spans="1:4" x14ac:dyDescent="0.35">
      <c r="A21" s="117" t="s">
        <v>57</v>
      </c>
      <c r="B21" s="117">
        <v>1</v>
      </c>
      <c r="C21" s="123">
        <v>150</v>
      </c>
      <c r="D21" s="122"/>
    </row>
    <row r="22" spans="1:4" x14ac:dyDescent="0.35">
      <c r="A22" s="117" t="s">
        <v>58</v>
      </c>
      <c r="B22" s="117">
        <v>2</v>
      </c>
      <c r="C22" s="123">
        <v>250</v>
      </c>
      <c r="D22" s="122"/>
    </row>
    <row r="23" spans="1:4" x14ac:dyDescent="0.35">
      <c r="A23" s="117" t="s">
        <v>534</v>
      </c>
      <c r="B23" s="117">
        <v>1</v>
      </c>
      <c r="C23" s="123">
        <v>30</v>
      </c>
      <c r="D23" s="122"/>
    </row>
    <row r="24" spans="1:4" x14ac:dyDescent="0.35">
      <c r="A24" s="117" t="s">
        <v>60</v>
      </c>
      <c r="B24" s="117" t="s">
        <v>113</v>
      </c>
      <c r="C24" s="123" t="s">
        <v>113</v>
      </c>
      <c r="D24" s="122"/>
    </row>
    <row r="25" spans="1:4" x14ac:dyDescent="0.35">
      <c r="A25" s="117" t="s">
        <v>61</v>
      </c>
      <c r="B25" s="117">
        <v>1</v>
      </c>
      <c r="C25" s="123">
        <v>4</v>
      </c>
      <c r="D25" s="122"/>
    </row>
    <row r="26" spans="1:4" x14ac:dyDescent="0.35">
      <c r="A26" s="117" t="s">
        <v>478</v>
      </c>
      <c r="B26" s="117">
        <v>4</v>
      </c>
      <c r="C26" s="123">
        <v>170</v>
      </c>
      <c r="D26" s="122"/>
    </row>
    <row r="27" spans="1:4" x14ac:dyDescent="0.35">
      <c r="A27" s="117"/>
      <c r="B27" s="117"/>
      <c r="C27" s="123"/>
      <c r="D27" s="122"/>
    </row>
    <row r="28" spans="1:4" x14ac:dyDescent="0.35">
      <c r="A28" s="255" t="s">
        <v>479</v>
      </c>
      <c r="B28" s="256"/>
      <c r="C28" s="257"/>
      <c r="D28" s="122"/>
    </row>
    <row r="29" spans="1:4" x14ac:dyDescent="0.35">
      <c r="A29" s="117" t="s">
        <v>72</v>
      </c>
      <c r="B29" s="117">
        <v>1</v>
      </c>
      <c r="C29" s="123">
        <v>800</v>
      </c>
      <c r="D29" s="122"/>
    </row>
    <row r="30" spans="1:4" x14ac:dyDescent="0.35">
      <c r="A30" s="117" t="s">
        <v>73</v>
      </c>
      <c r="B30" s="117">
        <v>2</v>
      </c>
      <c r="C30" s="123">
        <v>120</v>
      </c>
      <c r="D30" s="122"/>
    </row>
    <row r="31" spans="1:4" x14ac:dyDescent="0.35">
      <c r="A31" s="117" t="s">
        <v>74</v>
      </c>
      <c r="B31" s="117">
        <v>1</v>
      </c>
      <c r="C31" s="123">
        <v>200</v>
      </c>
      <c r="D31" s="122"/>
    </row>
    <row r="32" spans="1:4" x14ac:dyDescent="0.35">
      <c r="A32" s="117" t="s">
        <v>75</v>
      </c>
      <c r="B32" s="117">
        <v>1</v>
      </c>
      <c r="C32" s="123">
        <v>120</v>
      </c>
      <c r="D32" s="122"/>
    </row>
    <row r="33" spans="1:4" x14ac:dyDescent="0.35">
      <c r="A33" s="117" t="s">
        <v>76</v>
      </c>
      <c r="B33" s="117">
        <v>2</v>
      </c>
      <c r="C33" s="123">
        <v>170</v>
      </c>
      <c r="D33" s="122"/>
    </row>
    <row r="34" spans="1:4" x14ac:dyDescent="0.35">
      <c r="A34" s="117" t="s">
        <v>77</v>
      </c>
      <c r="B34" s="117">
        <v>1</v>
      </c>
      <c r="C34" s="123" t="s">
        <v>477</v>
      </c>
      <c r="D34" s="122"/>
    </row>
    <row r="35" spans="1:4" x14ac:dyDescent="0.35">
      <c r="A35" s="117"/>
      <c r="B35" s="117"/>
      <c r="C35" s="123"/>
      <c r="D35" s="122"/>
    </row>
    <row r="36" spans="1:4" x14ac:dyDescent="0.35">
      <c r="A36" s="255" t="s">
        <v>566</v>
      </c>
      <c r="B36" s="256"/>
      <c r="C36" s="257"/>
      <c r="D36" s="122"/>
    </row>
    <row r="37" spans="1:4" x14ac:dyDescent="0.35">
      <c r="A37" s="117" t="s">
        <v>78</v>
      </c>
      <c r="B37" s="117">
        <v>1</v>
      </c>
      <c r="C37" s="123" t="s">
        <v>374</v>
      </c>
      <c r="D37" s="122"/>
    </row>
    <row r="38" spans="1:4" x14ac:dyDescent="0.35">
      <c r="A38" s="117" t="s">
        <v>79</v>
      </c>
      <c r="B38" s="117">
        <v>1</v>
      </c>
      <c r="C38" s="123" t="s">
        <v>374</v>
      </c>
      <c r="D38" s="122"/>
    </row>
    <row r="39" spans="1:4" x14ac:dyDescent="0.35">
      <c r="A39" s="117" t="s">
        <v>80</v>
      </c>
      <c r="B39" s="117" t="s">
        <v>113</v>
      </c>
      <c r="C39" s="123" t="s">
        <v>113</v>
      </c>
      <c r="D39" s="122"/>
    </row>
    <row r="40" spans="1:4" x14ac:dyDescent="0.35">
      <c r="A40" s="117" t="s">
        <v>87</v>
      </c>
      <c r="B40" s="117">
        <v>1</v>
      </c>
      <c r="C40" s="123" t="s">
        <v>374</v>
      </c>
      <c r="D40" s="122"/>
    </row>
    <row r="41" spans="1:4" x14ac:dyDescent="0.35">
      <c r="A41" s="117" t="s">
        <v>482</v>
      </c>
      <c r="B41" s="117">
        <v>1</v>
      </c>
      <c r="C41" s="123" t="s">
        <v>374</v>
      </c>
      <c r="D41" s="122"/>
    </row>
    <row r="42" spans="1:4" x14ac:dyDescent="0.35">
      <c r="A42" s="117" t="s">
        <v>89</v>
      </c>
      <c r="B42" s="117" t="s">
        <v>113</v>
      </c>
      <c r="C42" s="123" t="s">
        <v>113</v>
      </c>
      <c r="D42" s="122"/>
    </row>
    <row r="43" spans="1:4" x14ac:dyDescent="0.35">
      <c r="A43" s="117"/>
      <c r="B43" s="117"/>
      <c r="C43" s="123"/>
      <c r="D43" s="122"/>
    </row>
    <row r="44" spans="1:4" x14ac:dyDescent="0.35">
      <c r="A44" s="255" t="s">
        <v>90</v>
      </c>
      <c r="B44" s="256"/>
      <c r="C44" s="257"/>
      <c r="D44" s="122"/>
    </row>
    <row r="45" spans="1:4" x14ac:dyDescent="0.35">
      <c r="A45" s="117" t="s">
        <v>94</v>
      </c>
      <c r="B45" s="117">
        <v>1</v>
      </c>
      <c r="C45" s="123">
        <v>468</v>
      </c>
      <c r="D45" s="122"/>
    </row>
    <row r="46" spans="1:4" x14ac:dyDescent="0.35">
      <c r="A46" s="117" t="s">
        <v>95</v>
      </c>
      <c r="B46" s="117">
        <v>3</v>
      </c>
      <c r="C46" s="123">
        <v>5</v>
      </c>
      <c r="D46" s="122"/>
    </row>
    <row r="47" spans="1:4" x14ac:dyDescent="0.35">
      <c r="A47" s="117" t="s">
        <v>96</v>
      </c>
      <c r="B47" s="117">
        <v>1</v>
      </c>
      <c r="C47" s="123" t="s">
        <v>477</v>
      </c>
      <c r="D47" s="122"/>
    </row>
    <row r="48" spans="1:4" x14ac:dyDescent="0.35">
      <c r="A48" s="117" t="s">
        <v>97</v>
      </c>
      <c r="B48" s="117">
        <v>3</v>
      </c>
      <c r="C48" s="123">
        <v>494</v>
      </c>
      <c r="D48" s="122"/>
    </row>
    <row r="49" spans="1:4" x14ac:dyDescent="0.35">
      <c r="A49" s="117" t="s">
        <v>98</v>
      </c>
      <c r="B49" s="117">
        <v>1</v>
      </c>
      <c r="C49" s="123" t="s">
        <v>477</v>
      </c>
      <c r="D49" s="122"/>
    </row>
    <row r="50" spans="1:4" x14ac:dyDescent="0.35">
      <c r="A50" s="117" t="s">
        <v>99</v>
      </c>
      <c r="B50" s="117">
        <v>1</v>
      </c>
      <c r="C50" s="123">
        <v>3</v>
      </c>
      <c r="D50" s="122"/>
    </row>
    <row r="51" spans="1:4" x14ac:dyDescent="0.35">
      <c r="A51" s="117" t="s">
        <v>100</v>
      </c>
      <c r="B51" s="117">
        <v>2</v>
      </c>
      <c r="C51" s="123">
        <v>46</v>
      </c>
      <c r="D51" s="122"/>
    </row>
    <row r="52" spans="1:4" x14ac:dyDescent="0.35">
      <c r="A52" s="117" t="s">
        <v>147</v>
      </c>
      <c r="B52" s="117">
        <v>1</v>
      </c>
      <c r="C52" s="123">
        <v>30</v>
      </c>
      <c r="D52" s="122"/>
    </row>
    <row r="53" spans="1:4" x14ac:dyDescent="0.35">
      <c r="A53" s="127" t="s">
        <v>485</v>
      </c>
      <c r="B53" s="117">
        <v>1</v>
      </c>
      <c r="C53" s="123">
        <v>5</v>
      </c>
      <c r="D53" s="122"/>
    </row>
    <row r="54" spans="1:4" x14ac:dyDescent="0.35">
      <c r="A54" s="117"/>
      <c r="B54" s="117"/>
      <c r="C54" s="123"/>
      <c r="D54" s="122"/>
    </row>
    <row r="55" spans="1:4" x14ac:dyDescent="0.35">
      <c r="A55" s="255" t="s">
        <v>486</v>
      </c>
      <c r="B55" s="256"/>
      <c r="C55" s="257"/>
      <c r="D55" s="122"/>
    </row>
    <row r="56" spans="1:4" x14ac:dyDescent="0.35">
      <c r="A56" s="117" t="s">
        <v>108</v>
      </c>
      <c r="B56" s="117">
        <v>3</v>
      </c>
      <c r="C56" s="123">
        <v>277</v>
      </c>
      <c r="D56" s="122"/>
    </row>
    <row r="57" spans="1:4" x14ac:dyDescent="0.35">
      <c r="A57" s="117" t="s">
        <v>109</v>
      </c>
      <c r="B57" s="117">
        <v>1</v>
      </c>
      <c r="C57" s="123">
        <v>6</v>
      </c>
      <c r="D57" s="122"/>
    </row>
    <row r="58" spans="1:4" x14ac:dyDescent="0.35">
      <c r="A58" s="117" t="s">
        <v>110</v>
      </c>
      <c r="B58" s="117">
        <v>1</v>
      </c>
      <c r="C58" s="123" t="s">
        <v>477</v>
      </c>
      <c r="D58" s="122"/>
    </row>
    <row r="59" spans="1:4" x14ac:dyDescent="0.35">
      <c r="A59" s="117" t="s">
        <v>111</v>
      </c>
      <c r="B59" s="117">
        <v>1</v>
      </c>
      <c r="C59" s="123">
        <v>4</v>
      </c>
      <c r="D59" s="122"/>
    </row>
    <row r="60" spans="1:4" x14ac:dyDescent="0.35">
      <c r="A60" s="117" t="s">
        <v>487</v>
      </c>
      <c r="B60" s="117">
        <v>1</v>
      </c>
      <c r="C60" s="123" t="s">
        <v>477</v>
      </c>
      <c r="D60" s="122"/>
    </row>
    <row r="61" spans="1:4" x14ac:dyDescent="0.35">
      <c r="A61" s="117"/>
      <c r="B61" s="117"/>
      <c r="C61" s="123"/>
      <c r="D61" s="122"/>
    </row>
    <row r="62" spans="1:4" x14ac:dyDescent="0.35">
      <c r="A62" s="255" t="s">
        <v>488</v>
      </c>
      <c r="B62" s="256"/>
      <c r="C62" s="257"/>
      <c r="D62" s="122"/>
    </row>
    <row r="63" spans="1:4" x14ac:dyDescent="0.35">
      <c r="A63" s="117" t="s">
        <v>115</v>
      </c>
      <c r="B63" s="117">
        <v>2</v>
      </c>
      <c r="C63" s="123" t="s">
        <v>477</v>
      </c>
      <c r="D63" s="122"/>
    </row>
    <row r="64" spans="1:4" x14ac:dyDescent="0.35">
      <c r="A64" s="117" t="s">
        <v>116</v>
      </c>
      <c r="B64" s="117">
        <v>1</v>
      </c>
      <c r="C64" s="123" t="s">
        <v>477</v>
      </c>
      <c r="D64" s="122"/>
    </row>
    <row r="65" spans="1:4" x14ac:dyDescent="0.35">
      <c r="A65" s="117"/>
      <c r="B65" s="117"/>
      <c r="C65" s="123"/>
      <c r="D65" s="122"/>
    </row>
    <row r="66" spans="1:4" x14ac:dyDescent="0.35">
      <c r="A66" s="255" t="s">
        <v>489</v>
      </c>
      <c r="B66" s="256"/>
      <c r="C66" s="257"/>
      <c r="D66" s="122"/>
    </row>
    <row r="67" spans="1:4" x14ac:dyDescent="0.35">
      <c r="A67" s="117" t="s">
        <v>118</v>
      </c>
      <c r="B67" s="117">
        <v>1</v>
      </c>
      <c r="C67" s="123">
        <v>356</v>
      </c>
      <c r="D67" s="122"/>
    </row>
    <row r="68" spans="1:4" x14ac:dyDescent="0.35">
      <c r="A68" s="117" t="s">
        <v>119</v>
      </c>
      <c r="B68" s="117">
        <v>1</v>
      </c>
      <c r="C68" s="123">
        <v>4</v>
      </c>
      <c r="D68" s="122"/>
    </row>
    <row r="69" spans="1:4" x14ac:dyDescent="0.35">
      <c r="A69" s="117" t="s">
        <v>120</v>
      </c>
      <c r="B69" s="117">
        <v>2</v>
      </c>
      <c r="C69" s="123">
        <v>150</v>
      </c>
      <c r="D69" s="122"/>
    </row>
    <row r="70" spans="1:4" x14ac:dyDescent="0.35">
      <c r="A70" s="117" t="s">
        <v>121</v>
      </c>
      <c r="B70" s="117">
        <v>3</v>
      </c>
      <c r="C70" s="123">
        <v>256</v>
      </c>
      <c r="D70" s="122"/>
    </row>
  </sheetData>
  <mergeCells count="8">
    <mergeCell ref="A55:C55"/>
    <mergeCell ref="A62:C62"/>
    <mergeCell ref="A66:C66"/>
    <mergeCell ref="A4:C4"/>
    <mergeCell ref="A16:C16"/>
    <mergeCell ref="A28:C28"/>
    <mergeCell ref="A36:C36"/>
    <mergeCell ref="A44:C4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69"/>
  <sheetViews>
    <sheetView workbookViewId="0"/>
  </sheetViews>
  <sheetFormatPr defaultRowHeight="14.5" x14ac:dyDescent="0.35"/>
  <cols>
    <col min="1" max="1" width="28.453125" customWidth="1"/>
    <col min="2" max="2" width="15.453125" customWidth="1"/>
    <col min="4" max="4" width="15.36328125" customWidth="1"/>
  </cols>
  <sheetData>
    <row r="1" spans="1:4" x14ac:dyDescent="0.35">
      <c r="A1" s="49" t="s">
        <v>1019</v>
      </c>
      <c r="B1" s="50"/>
      <c r="C1" s="50"/>
      <c r="D1" s="50"/>
    </row>
    <row r="2" spans="1:4" ht="72.5" x14ac:dyDescent="0.35">
      <c r="A2" s="132" t="s">
        <v>0</v>
      </c>
      <c r="B2" s="132" t="s">
        <v>1020</v>
      </c>
      <c r="C2" s="132" t="s">
        <v>1021</v>
      </c>
      <c r="D2" s="132" t="s">
        <v>1022</v>
      </c>
    </row>
    <row r="3" spans="1:4" x14ac:dyDescent="0.35">
      <c r="A3" s="255" t="s">
        <v>475</v>
      </c>
      <c r="B3" s="256"/>
      <c r="C3" s="256"/>
      <c r="D3" s="257"/>
    </row>
    <row r="4" spans="1:4" x14ac:dyDescent="0.35">
      <c r="A4" s="117" t="s">
        <v>565</v>
      </c>
      <c r="B4" s="117">
        <v>269</v>
      </c>
      <c r="C4" s="117">
        <v>29</v>
      </c>
      <c r="D4" s="117">
        <v>41</v>
      </c>
    </row>
    <row r="5" spans="1:4" x14ac:dyDescent="0.35">
      <c r="A5" s="117" t="s">
        <v>32</v>
      </c>
      <c r="B5" s="117">
        <v>76</v>
      </c>
      <c r="C5" s="117">
        <v>12</v>
      </c>
      <c r="D5" s="117">
        <v>10</v>
      </c>
    </row>
    <row r="6" spans="1:4" x14ac:dyDescent="0.35">
      <c r="A6" s="117" t="s">
        <v>33</v>
      </c>
      <c r="B6" s="117">
        <v>147</v>
      </c>
      <c r="C6" s="117">
        <v>26</v>
      </c>
      <c r="D6" s="117">
        <v>37</v>
      </c>
    </row>
    <row r="7" spans="1:4" x14ac:dyDescent="0.35">
      <c r="A7" s="117" t="s">
        <v>34</v>
      </c>
      <c r="B7" s="117">
        <v>520</v>
      </c>
      <c r="C7" s="117">
        <v>40</v>
      </c>
      <c r="D7" s="117">
        <v>24</v>
      </c>
    </row>
    <row r="8" spans="1:4" x14ac:dyDescent="0.35">
      <c r="A8" s="117" t="s">
        <v>35</v>
      </c>
      <c r="B8" s="117">
        <v>104</v>
      </c>
      <c r="C8" s="117" t="s">
        <v>1023</v>
      </c>
      <c r="D8" s="117">
        <v>7</v>
      </c>
    </row>
    <row r="9" spans="1:4" x14ac:dyDescent="0.35">
      <c r="A9" s="117" t="s">
        <v>36</v>
      </c>
      <c r="B9" s="117">
        <v>112</v>
      </c>
      <c r="C9" s="117">
        <v>23</v>
      </c>
      <c r="D9" s="117">
        <v>66</v>
      </c>
    </row>
    <row r="10" spans="1:4" x14ac:dyDescent="0.35">
      <c r="A10" s="117" t="s">
        <v>37</v>
      </c>
      <c r="B10" s="117">
        <v>200</v>
      </c>
      <c r="C10" s="117">
        <v>15</v>
      </c>
      <c r="D10" s="117">
        <v>8</v>
      </c>
    </row>
    <row r="11" spans="1:4" x14ac:dyDescent="0.35">
      <c r="A11" s="117" t="s">
        <v>38</v>
      </c>
      <c r="B11" s="117">
        <v>162</v>
      </c>
      <c r="C11" s="117">
        <v>15</v>
      </c>
      <c r="D11" s="117">
        <v>21</v>
      </c>
    </row>
    <row r="12" spans="1:4" x14ac:dyDescent="0.35">
      <c r="A12" s="117" t="s">
        <v>39</v>
      </c>
      <c r="B12" s="117">
        <v>274</v>
      </c>
      <c r="C12" s="117">
        <v>29</v>
      </c>
      <c r="D12" s="117">
        <v>60</v>
      </c>
    </row>
    <row r="13" spans="1:4" x14ac:dyDescent="0.35">
      <c r="A13" s="117" t="s">
        <v>40</v>
      </c>
      <c r="B13" s="117">
        <v>140</v>
      </c>
      <c r="C13" s="117">
        <v>15</v>
      </c>
      <c r="D13" s="117">
        <v>10</v>
      </c>
    </row>
    <row r="14" spans="1:4" x14ac:dyDescent="0.35">
      <c r="A14" s="123"/>
      <c r="B14" s="125"/>
      <c r="C14" s="125"/>
      <c r="D14" s="131"/>
    </row>
    <row r="15" spans="1:4" x14ac:dyDescent="0.35">
      <c r="A15" s="255" t="s">
        <v>490</v>
      </c>
      <c r="B15" s="256"/>
      <c r="C15" s="256"/>
      <c r="D15" s="257"/>
    </row>
    <row r="16" spans="1:4" x14ac:dyDescent="0.35">
      <c r="A16" s="117" t="s">
        <v>53</v>
      </c>
      <c r="B16" s="117">
        <v>1170</v>
      </c>
      <c r="C16" s="117">
        <v>60</v>
      </c>
      <c r="D16" s="117">
        <v>48</v>
      </c>
    </row>
    <row r="17" spans="1:4" x14ac:dyDescent="0.35">
      <c r="A17" s="117" t="s">
        <v>54</v>
      </c>
      <c r="B17" s="117">
        <v>1174</v>
      </c>
      <c r="C17" s="117">
        <v>40</v>
      </c>
      <c r="D17" s="117">
        <v>20</v>
      </c>
    </row>
    <row r="18" spans="1:4" x14ac:dyDescent="0.35">
      <c r="A18" s="117" t="s">
        <v>55</v>
      </c>
      <c r="B18" s="117">
        <v>7520</v>
      </c>
      <c r="C18" s="117">
        <v>18</v>
      </c>
      <c r="D18" s="117">
        <v>2</v>
      </c>
    </row>
    <row r="19" spans="1:4" x14ac:dyDescent="0.35">
      <c r="A19" s="117" t="s">
        <v>56</v>
      </c>
      <c r="B19" s="117" t="s">
        <v>1024</v>
      </c>
      <c r="C19" s="117">
        <v>14</v>
      </c>
      <c r="D19" s="117">
        <v>25</v>
      </c>
    </row>
    <row r="20" spans="1:4" x14ac:dyDescent="0.35">
      <c r="A20" s="117" t="s">
        <v>57</v>
      </c>
      <c r="B20" s="117">
        <v>150</v>
      </c>
      <c r="C20" s="117">
        <v>12</v>
      </c>
      <c r="D20" s="117">
        <v>12</v>
      </c>
    </row>
    <row r="21" spans="1:4" x14ac:dyDescent="0.35">
      <c r="A21" s="117" t="s">
        <v>58</v>
      </c>
      <c r="B21" s="117">
        <v>162</v>
      </c>
      <c r="C21" s="117">
        <v>22</v>
      </c>
      <c r="D21" s="117">
        <v>58</v>
      </c>
    </row>
    <row r="22" spans="1:4" x14ac:dyDescent="0.35">
      <c r="A22" s="117" t="s">
        <v>534</v>
      </c>
      <c r="B22" s="117" t="s">
        <v>477</v>
      </c>
      <c r="C22" s="117" t="s">
        <v>477</v>
      </c>
      <c r="D22" s="117" t="s">
        <v>374</v>
      </c>
    </row>
    <row r="23" spans="1:4" x14ac:dyDescent="0.35">
      <c r="A23" s="117" t="s">
        <v>60</v>
      </c>
      <c r="B23" s="117">
        <v>243</v>
      </c>
      <c r="C23" s="117">
        <v>15</v>
      </c>
      <c r="D23" s="117">
        <v>23</v>
      </c>
    </row>
    <row r="24" spans="1:4" x14ac:dyDescent="0.35">
      <c r="A24" s="117" t="s">
        <v>61</v>
      </c>
      <c r="B24" s="117">
        <v>81</v>
      </c>
      <c r="C24" s="117">
        <v>12</v>
      </c>
      <c r="D24" s="117">
        <v>5</v>
      </c>
    </row>
    <row r="25" spans="1:4" x14ac:dyDescent="0.35">
      <c r="A25" s="117" t="s">
        <v>478</v>
      </c>
      <c r="B25" s="117">
        <v>796</v>
      </c>
      <c r="C25" s="117">
        <v>41</v>
      </c>
      <c r="D25" s="117">
        <v>30</v>
      </c>
    </row>
    <row r="26" spans="1:4" x14ac:dyDescent="0.35">
      <c r="A26" s="123"/>
      <c r="B26" s="125"/>
      <c r="C26" s="125"/>
      <c r="D26" s="131"/>
    </row>
    <row r="27" spans="1:4" x14ac:dyDescent="0.35">
      <c r="A27" s="255" t="s">
        <v>479</v>
      </c>
      <c r="B27" s="256"/>
      <c r="C27" s="256"/>
      <c r="D27" s="257"/>
    </row>
    <row r="28" spans="1:4" x14ac:dyDescent="0.35">
      <c r="A28" s="117" t="s">
        <v>72</v>
      </c>
      <c r="B28" s="117" t="s">
        <v>1025</v>
      </c>
      <c r="C28" s="117" t="s">
        <v>1026</v>
      </c>
      <c r="D28" s="117">
        <v>42</v>
      </c>
    </row>
    <row r="29" spans="1:4" x14ac:dyDescent="0.35">
      <c r="A29" s="117" t="s">
        <v>73</v>
      </c>
      <c r="B29" s="117" t="s">
        <v>1027</v>
      </c>
      <c r="C29" s="117">
        <v>26</v>
      </c>
      <c r="D29" s="117">
        <v>26</v>
      </c>
    </row>
    <row r="30" spans="1:4" x14ac:dyDescent="0.35">
      <c r="A30" s="117" t="s">
        <v>74</v>
      </c>
      <c r="B30" s="117">
        <v>317</v>
      </c>
      <c r="C30" s="117">
        <v>32</v>
      </c>
      <c r="D30" s="117">
        <v>17</v>
      </c>
    </row>
    <row r="31" spans="1:4" x14ac:dyDescent="0.35">
      <c r="A31" s="117" t="s">
        <v>75</v>
      </c>
      <c r="B31" s="117">
        <v>290</v>
      </c>
      <c r="C31" s="117">
        <v>30</v>
      </c>
      <c r="D31" s="117">
        <v>22</v>
      </c>
    </row>
    <row r="32" spans="1:4" x14ac:dyDescent="0.35">
      <c r="A32" s="117" t="s">
        <v>76</v>
      </c>
      <c r="B32" s="117">
        <v>367</v>
      </c>
      <c r="C32" s="117">
        <v>29</v>
      </c>
      <c r="D32" s="117">
        <v>18</v>
      </c>
    </row>
    <row r="33" spans="1:4" x14ac:dyDescent="0.35">
      <c r="A33" s="117" t="s">
        <v>77</v>
      </c>
      <c r="B33" s="117">
        <v>7</v>
      </c>
      <c r="C33" s="117" t="s">
        <v>113</v>
      </c>
      <c r="D33" s="117">
        <v>16</v>
      </c>
    </row>
    <row r="34" spans="1:4" x14ac:dyDescent="0.35">
      <c r="A34" s="123"/>
      <c r="B34" s="125"/>
      <c r="C34" s="125"/>
      <c r="D34" s="131"/>
    </row>
    <row r="35" spans="1:4" x14ac:dyDescent="0.35">
      <c r="A35" s="255" t="s">
        <v>481</v>
      </c>
      <c r="B35" s="256"/>
      <c r="C35" s="256"/>
      <c r="D35" s="257"/>
    </row>
    <row r="36" spans="1:4" x14ac:dyDescent="0.35">
      <c r="A36" s="117" t="s">
        <v>78</v>
      </c>
      <c r="B36" s="117" t="s">
        <v>477</v>
      </c>
      <c r="C36" s="117" t="s">
        <v>477</v>
      </c>
      <c r="D36" s="117" t="s">
        <v>477</v>
      </c>
    </row>
    <row r="37" spans="1:4" x14ac:dyDescent="0.35">
      <c r="A37" s="117" t="s">
        <v>79</v>
      </c>
      <c r="B37" s="117" t="s">
        <v>477</v>
      </c>
      <c r="C37" s="117" t="s">
        <v>477</v>
      </c>
      <c r="D37" s="117" t="s">
        <v>477</v>
      </c>
    </row>
    <row r="38" spans="1:4" x14ac:dyDescent="0.35">
      <c r="A38" s="117" t="s">
        <v>80</v>
      </c>
      <c r="B38" s="117" t="s">
        <v>477</v>
      </c>
      <c r="C38" s="117" t="s">
        <v>477</v>
      </c>
      <c r="D38" s="117" t="s">
        <v>477</v>
      </c>
    </row>
    <row r="39" spans="1:4" x14ac:dyDescent="0.35">
      <c r="A39" s="117" t="s">
        <v>87</v>
      </c>
      <c r="B39" s="117" t="s">
        <v>477</v>
      </c>
      <c r="C39" s="117" t="s">
        <v>477</v>
      </c>
      <c r="D39" s="117" t="s">
        <v>477</v>
      </c>
    </row>
    <row r="40" spans="1:4" x14ac:dyDescent="0.35">
      <c r="A40" s="117" t="s">
        <v>482</v>
      </c>
      <c r="B40" s="117" t="s">
        <v>477</v>
      </c>
      <c r="C40" s="117" t="s">
        <v>477</v>
      </c>
      <c r="D40" s="117" t="s">
        <v>477</v>
      </c>
    </row>
    <row r="41" spans="1:4" x14ac:dyDescent="0.35">
      <c r="A41" s="117" t="s">
        <v>89</v>
      </c>
      <c r="B41" s="117" t="s">
        <v>477</v>
      </c>
      <c r="C41" s="117" t="s">
        <v>477</v>
      </c>
      <c r="D41" s="117" t="s">
        <v>477</v>
      </c>
    </row>
    <row r="42" spans="1:4" x14ac:dyDescent="0.35">
      <c r="A42" s="123"/>
      <c r="B42" s="125"/>
      <c r="C42" s="125"/>
      <c r="D42" s="131"/>
    </row>
    <row r="43" spans="1:4" x14ac:dyDescent="0.35">
      <c r="A43" s="255" t="s">
        <v>90</v>
      </c>
      <c r="B43" s="256"/>
      <c r="C43" s="256"/>
      <c r="D43" s="257"/>
    </row>
    <row r="44" spans="1:4" x14ac:dyDescent="0.35">
      <c r="A44" s="117" t="s">
        <v>94</v>
      </c>
      <c r="B44" s="117">
        <v>677</v>
      </c>
      <c r="C44" s="117">
        <v>44</v>
      </c>
      <c r="D44" s="117">
        <v>70</v>
      </c>
    </row>
    <row r="45" spans="1:4" x14ac:dyDescent="0.35">
      <c r="A45" s="117" t="s">
        <v>95</v>
      </c>
      <c r="B45" s="117">
        <v>141</v>
      </c>
      <c r="C45" s="117">
        <v>12</v>
      </c>
      <c r="D45" s="117">
        <v>7</v>
      </c>
    </row>
    <row r="46" spans="1:4" x14ac:dyDescent="0.35">
      <c r="A46" s="117" t="s">
        <v>96</v>
      </c>
      <c r="B46" s="117">
        <v>146</v>
      </c>
      <c r="C46" s="117">
        <v>12</v>
      </c>
      <c r="D46" s="117">
        <v>8</v>
      </c>
    </row>
    <row r="47" spans="1:4" x14ac:dyDescent="0.35">
      <c r="A47" s="117" t="s">
        <v>97</v>
      </c>
      <c r="B47" s="117" t="s">
        <v>477</v>
      </c>
      <c r="C47" s="117">
        <v>40</v>
      </c>
      <c r="D47" s="117" t="s">
        <v>374</v>
      </c>
    </row>
    <row r="48" spans="1:4" x14ac:dyDescent="0.35">
      <c r="A48" s="117" t="s">
        <v>98</v>
      </c>
      <c r="B48" s="117">
        <v>303</v>
      </c>
      <c r="C48" s="117">
        <v>15</v>
      </c>
      <c r="D48" s="117">
        <v>17</v>
      </c>
    </row>
    <row r="49" spans="1:4" x14ac:dyDescent="0.35">
      <c r="A49" s="117" t="s">
        <v>99</v>
      </c>
      <c r="B49" s="117">
        <v>56</v>
      </c>
      <c r="C49" s="117">
        <v>12</v>
      </c>
      <c r="D49" s="117">
        <v>10</v>
      </c>
    </row>
    <row r="50" spans="1:4" x14ac:dyDescent="0.35">
      <c r="A50" s="117" t="s">
        <v>100</v>
      </c>
      <c r="B50" s="117">
        <v>371</v>
      </c>
      <c r="C50" s="117">
        <v>35</v>
      </c>
      <c r="D50" s="117">
        <v>13</v>
      </c>
    </row>
    <row r="51" spans="1:4" x14ac:dyDescent="0.35">
      <c r="A51" s="117" t="s">
        <v>147</v>
      </c>
      <c r="B51" s="117">
        <v>117</v>
      </c>
      <c r="C51" s="117">
        <v>15</v>
      </c>
      <c r="D51" s="117">
        <v>12</v>
      </c>
    </row>
    <row r="52" spans="1:4" x14ac:dyDescent="0.35">
      <c r="A52" s="117" t="s">
        <v>485</v>
      </c>
      <c r="B52" s="117">
        <v>190</v>
      </c>
      <c r="C52" s="117" t="s">
        <v>113</v>
      </c>
      <c r="D52" s="117">
        <v>14</v>
      </c>
    </row>
    <row r="53" spans="1:4" x14ac:dyDescent="0.35">
      <c r="A53" s="123"/>
      <c r="B53" s="125"/>
      <c r="C53" s="125"/>
      <c r="D53" s="131"/>
    </row>
    <row r="54" spans="1:4" x14ac:dyDescent="0.35">
      <c r="A54" s="255" t="s">
        <v>486</v>
      </c>
      <c r="B54" s="256"/>
      <c r="C54" s="256"/>
      <c r="D54" s="257"/>
    </row>
    <row r="55" spans="1:4" x14ac:dyDescent="0.35">
      <c r="A55" s="117" t="s">
        <v>108</v>
      </c>
      <c r="B55" s="117">
        <v>156</v>
      </c>
      <c r="C55" s="117">
        <v>23</v>
      </c>
      <c r="D55" s="117">
        <v>28</v>
      </c>
    </row>
    <row r="56" spans="1:4" x14ac:dyDescent="0.35">
      <c r="A56" s="117" t="s">
        <v>109</v>
      </c>
      <c r="B56" s="117">
        <v>208</v>
      </c>
      <c r="C56" s="117" t="s">
        <v>113</v>
      </c>
      <c r="D56" s="117" t="s">
        <v>113</v>
      </c>
    </row>
    <row r="57" spans="1:4" x14ac:dyDescent="0.35">
      <c r="A57" s="117" t="s">
        <v>110</v>
      </c>
      <c r="B57" s="117" t="s">
        <v>477</v>
      </c>
      <c r="C57" s="117" t="s">
        <v>477</v>
      </c>
      <c r="D57" s="117" t="s">
        <v>374</v>
      </c>
    </row>
    <row r="58" spans="1:4" x14ac:dyDescent="0.35">
      <c r="A58" s="117" t="s">
        <v>111</v>
      </c>
      <c r="B58" s="117">
        <v>250</v>
      </c>
      <c r="C58" s="117">
        <v>12</v>
      </c>
      <c r="D58" s="117">
        <v>2</v>
      </c>
    </row>
    <row r="59" spans="1:4" x14ac:dyDescent="0.35">
      <c r="A59" s="117" t="s">
        <v>487</v>
      </c>
      <c r="B59" s="117" t="s">
        <v>477</v>
      </c>
      <c r="C59" s="117" t="s">
        <v>477</v>
      </c>
      <c r="D59" s="117" t="s">
        <v>374</v>
      </c>
    </row>
    <row r="60" spans="1:4" x14ac:dyDescent="0.35">
      <c r="A60" s="123"/>
      <c r="B60" s="125"/>
      <c r="C60" s="125"/>
      <c r="D60" s="131"/>
    </row>
    <row r="61" spans="1:4" x14ac:dyDescent="0.35">
      <c r="A61" s="255" t="s">
        <v>488</v>
      </c>
      <c r="B61" s="256"/>
      <c r="C61" s="256"/>
      <c r="D61" s="257"/>
    </row>
    <row r="62" spans="1:4" x14ac:dyDescent="0.35">
      <c r="A62" s="117" t="s">
        <v>115</v>
      </c>
      <c r="B62" s="117">
        <v>1680</v>
      </c>
      <c r="C62" s="117">
        <v>66</v>
      </c>
      <c r="D62" s="117" t="s">
        <v>374</v>
      </c>
    </row>
    <row r="63" spans="1:4" x14ac:dyDescent="0.35">
      <c r="A63" s="117" t="s">
        <v>116</v>
      </c>
      <c r="B63" s="117">
        <v>252</v>
      </c>
      <c r="C63" s="117">
        <v>15</v>
      </c>
      <c r="D63" s="117">
        <v>12</v>
      </c>
    </row>
    <row r="64" spans="1:4" x14ac:dyDescent="0.35">
      <c r="A64" s="123"/>
      <c r="B64" s="125"/>
      <c r="C64" s="125"/>
      <c r="D64" s="131"/>
    </row>
    <row r="65" spans="1:4" x14ac:dyDescent="0.35">
      <c r="A65" s="255" t="s">
        <v>489</v>
      </c>
      <c r="B65" s="256"/>
      <c r="C65" s="256"/>
      <c r="D65" s="257"/>
    </row>
    <row r="66" spans="1:4" x14ac:dyDescent="0.35">
      <c r="A66" s="117" t="s">
        <v>118</v>
      </c>
      <c r="B66" s="117" t="s">
        <v>477</v>
      </c>
      <c r="C66" s="117" t="s">
        <v>477</v>
      </c>
      <c r="D66" s="117" t="s">
        <v>374</v>
      </c>
    </row>
    <row r="67" spans="1:4" x14ac:dyDescent="0.35">
      <c r="A67" s="117" t="s">
        <v>119</v>
      </c>
      <c r="B67" s="117">
        <v>97</v>
      </c>
      <c r="C67" s="117">
        <v>23</v>
      </c>
      <c r="D67" s="117">
        <v>137</v>
      </c>
    </row>
    <row r="68" spans="1:4" x14ac:dyDescent="0.35">
      <c r="A68" s="117" t="s">
        <v>120</v>
      </c>
      <c r="B68" s="117">
        <v>722</v>
      </c>
      <c r="C68" s="117">
        <v>38</v>
      </c>
      <c r="D68" s="117">
        <v>33</v>
      </c>
    </row>
    <row r="69" spans="1:4" x14ac:dyDescent="0.35">
      <c r="A69" s="117" t="s">
        <v>121</v>
      </c>
      <c r="B69" s="117">
        <v>634</v>
      </c>
      <c r="C69" s="117">
        <v>15</v>
      </c>
      <c r="D69" s="117">
        <v>27</v>
      </c>
    </row>
  </sheetData>
  <mergeCells count="8">
    <mergeCell ref="A61:D61"/>
    <mergeCell ref="A65:D65"/>
    <mergeCell ref="A3:D3"/>
    <mergeCell ref="A15:D15"/>
    <mergeCell ref="A27:D27"/>
    <mergeCell ref="A35:D35"/>
    <mergeCell ref="A43:D43"/>
    <mergeCell ref="A54:D5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72"/>
  <sheetViews>
    <sheetView zoomScale="58" workbookViewId="0"/>
  </sheetViews>
  <sheetFormatPr defaultRowHeight="14.5" x14ac:dyDescent="0.35"/>
  <cols>
    <col min="1" max="1" width="23.1796875" customWidth="1"/>
    <col min="2" max="2" width="14.26953125" customWidth="1"/>
    <col min="3" max="3" width="14.7265625" customWidth="1"/>
    <col min="4" max="4" width="13" customWidth="1"/>
    <col min="6" max="6" width="12.81640625" customWidth="1"/>
    <col min="10" max="10" width="16.26953125" customWidth="1"/>
    <col min="11" max="11" width="13.7265625" customWidth="1"/>
    <col min="12" max="12" width="15.81640625" customWidth="1"/>
    <col min="13" max="13" width="11.36328125" customWidth="1"/>
  </cols>
  <sheetData>
    <row r="1" spans="1:14" x14ac:dyDescent="0.35">
      <c r="A1" s="49" t="s">
        <v>1059</v>
      </c>
      <c r="B1" s="50"/>
      <c r="C1" s="50"/>
      <c r="D1" s="50"/>
    </row>
    <row r="2" spans="1:14" ht="29" x14ac:dyDescent="0.35">
      <c r="A2" s="132" t="s">
        <v>0</v>
      </c>
      <c r="B2" s="263" t="s">
        <v>1031</v>
      </c>
      <c r="C2" s="263"/>
      <c r="D2" s="263"/>
      <c r="E2" s="263"/>
      <c r="F2" s="263"/>
      <c r="G2" s="263"/>
      <c r="H2" s="263"/>
      <c r="I2" s="263" t="s">
        <v>1039</v>
      </c>
      <c r="J2" s="263"/>
      <c r="K2" s="263"/>
      <c r="L2" s="265" t="s">
        <v>1043</v>
      </c>
      <c r="M2" s="266"/>
      <c r="N2" s="267"/>
    </row>
    <row r="3" spans="1:14" ht="43.5" customHeight="1" x14ac:dyDescent="0.35">
      <c r="A3" s="132"/>
      <c r="B3" s="197" t="s">
        <v>1032</v>
      </c>
      <c r="C3" s="197"/>
      <c r="D3" s="197"/>
      <c r="E3" s="197" t="s">
        <v>1037</v>
      </c>
      <c r="F3" s="197"/>
      <c r="G3" s="197"/>
      <c r="H3" s="197" t="s">
        <v>1038</v>
      </c>
      <c r="I3" s="189" t="s">
        <v>1040</v>
      </c>
      <c r="J3" s="189" t="s">
        <v>1041</v>
      </c>
      <c r="K3" s="189" t="s">
        <v>1042</v>
      </c>
      <c r="L3" s="199" t="s">
        <v>1044</v>
      </c>
      <c r="M3" s="199" t="s">
        <v>1045</v>
      </c>
      <c r="N3" s="199" t="s">
        <v>1046</v>
      </c>
    </row>
    <row r="4" spans="1:14" ht="43.5" x14ac:dyDescent="0.35">
      <c r="A4" s="132"/>
      <c r="B4" s="137" t="s">
        <v>1033</v>
      </c>
      <c r="C4" s="137" t="s">
        <v>1034</v>
      </c>
      <c r="D4" s="137" t="s">
        <v>1035</v>
      </c>
      <c r="E4" s="137" t="s">
        <v>1036</v>
      </c>
      <c r="F4" s="137" t="s">
        <v>1034</v>
      </c>
      <c r="G4" s="137" t="s">
        <v>1035</v>
      </c>
      <c r="H4" s="197"/>
      <c r="I4" s="189"/>
      <c r="J4" s="189"/>
      <c r="K4" s="189"/>
      <c r="L4" s="200"/>
      <c r="M4" s="200"/>
      <c r="N4" s="200"/>
    </row>
    <row r="5" spans="1:14" x14ac:dyDescent="0.35">
      <c r="A5" s="132" t="s">
        <v>475</v>
      </c>
      <c r="B5" s="132"/>
      <c r="C5" s="132"/>
      <c r="D5" s="132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ht="29" x14ac:dyDescent="0.35">
      <c r="A6" s="116" t="s">
        <v>565</v>
      </c>
      <c r="B6" s="116">
        <v>1510</v>
      </c>
      <c r="C6" s="116" t="s">
        <v>1047</v>
      </c>
      <c r="D6" s="116" t="s">
        <v>113</v>
      </c>
      <c r="E6" s="116" t="s">
        <v>188</v>
      </c>
      <c r="F6" s="116" t="s">
        <v>188</v>
      </c>
      <c r="G6" s="116" t="s">
        <v>188</v>
      </c>
      <c r="H6" s="116">
        <v>129.19999999999999</v>
      </c>
      <c r="I6" s="116">
        <v>159</v>
      </c>
      <c r="J6" s="116">
        <v>161.6</v>
      </c>
      <c r="K6" s="116">
        <v>309.60000000000002</v>
      </c>
      <c r="L6" s="116">
        <v>7.6</v>
      </c>
      <c r="M6" s="116">
        <v>7.7</v>
      </c>
      <c r="N6" s="116">
        <v>14.7</v>
      </c>
    </row>
    <row r="7" spans="1:14" ht="29" x14ac:dyDescent="0.35">
      <c r="A7" s="116" t="s">
        <v>32</v>
      </c>
      <c r="B7" s="116" t="s">
        <v>188</v>
      </c>
      <c r="C7" s="116" t="s">
        <v>188</v>
      </c>
      <c r="D7" s="116" t="s">
        <v>188</v>
      </c>
      <c r="E7" s="116" t="s">
        <v>188</v>
      </c>
      <c r="F7" s="116" t="s">
        <v>188</v>
      </c>
      <c r="G7" s="116" t="s">
        <v>188</v>
      </c>
      <c r="H7" s="116">
        <v>1.3</v>
      </c>
      <c r="I7" s="116">
        <v>435.3</v>
      </c>
      <c r="J7" s="116">
        <v>4</v>
      </c>
      <c r="K7" s="116">
        <v>0.9</v>
      </c>
      <c r="L7" s="116">
        <v>3.3</v>
      </c>
      <c r="M7" s="116">
        <v>3.3</v>
      </c>
      <c r="N7" s="116">
        <v>0.4</v>
      </c>
    </row>
    <row r="8" spans="1:14" ht="29" x14ac:dyDescent="0.35">
      <c r="A8" s="116" t="s">
        <v>33</v>
      </c>
      <c r="B8" s="116">
        <v>3150</v>
      </c>
      <c r="C8" s="116" t="s">
        <v>1047</v>
      </c>
      <c r="D8" s="116" t="s">
        <v>113</v>
      </c>
      <c r="E8" s="116">
        <v>13</v>
      </c>
      <c r="F8" s="116">
        <v>31.9</v>
      </c>
      <c r="G8" s="116" t="s">
        <v>188</v>
      </c>
      <c r="H8" s="116">
        <v>10</v>
      </c>
      <c r="I8" s="116">
        <v>161</v>
      </c>
      <c r="J8" s="116">
        <v>34.6</v>
      </c>
      <c r="K8" s="116" t="s">
        <v>113</v>
      </c>
      <c r="L8" s="116">
        <v>2.7</v>
      </c>
      <c r="M8" s="116">
        <v>2.7</v>
      </c>
      <c r="N8" s="116" t="s">
        <v>113</v>
      </c>
    </row>
    <row r="9" spans="1:14" x14ac:dyDescent="0.35">
      <c r="A9" s="116" t="s">
        <v>34</v>
      </c>
      <c r="B9" s="116">
        <v>4188</v>
      </c>
      <c r="C9" s="116">
        <v>85435.199999999997</v>
      </c>
      <c r="D9" s="116">
        <v>1909</v>
      </c>
      <c r="E9" s="116">
        <v>95</v>
      </c>
      <c r="F9" s="116">
        <v>274.10000000000002</v>
      </c>
      <c r="G9" s="116">
        <v>1909</v>
      </c>
      <c r="H9" s="116">
        <v>33.299999999999997</v>
      </c>
      <c r="I9" s="116">
        <v>1.3</v>
      </c>
      <c r="J9" s="116">
        <v>105.6</v>
      </c>
      <c r="K9" s="116">
        <v>181.5</v>
      </c>
      <c r="L9" s="116">
        <v>6.6</v>
      </c>
      <c r="M9" s="116">
        <v>4.3</v>
      </c>
      <c r="N9" s="116">
        <v>7.4</v>
      </c>
    </row>
    <row r="10" spans="1:14" ht="29" x14ac:dyDescent="0.35">
      <c r="A10" s="116" t="s">
        <v>35</v>
      </c>
      <c r="B10" s="116">
        <v>6606.9</v>
      </c>
      <c r="C10" s="116" t="s">
        <v>1047</v>
      </c>
      <c r="D10" s="116" t="s">
        <v>113</v>
      </c>
      <c r="E10" s="116" t="s">
        <v>188</v>
      </c>
      <c r="F10" s="116" t="s">
        <v>188</v>
      </c>
      <c r="G10" s="116" t="s">
        <v>188</v>
      </c>
      <c r="H10" s="116">
        <v>0.1</v>
      </c>
      <c r="I10" s="116">
        <v>24.1</v>
      </c>
      <c r="J10" s="116">
        <v>1.1000000000000001</v>
      </c>
      <c r="K10" s="116">
        <v>0.1</v>
      </c>
      <c r="L10" s="116">
        <v>1</v>
      </c>
      <c r="M10" s="116">
        <v>0.9</v>
      </c>
      <c r="N10" s="116">
        <v>0.1</v>
      </c>
    </row>
    <row r="11" spans="1:14" x14ac:dyDescent="0.35">
      <c r="A11" s="116" t="s">
        <v>36</v>
      </c>
      <c r="B11" s="116">
        <v>7770</v>
      </c>
      <c r="C11" s="116" t="s">
        <v>374</v>
      </c>
      <c r="D11" s="116" t="s">
        <v>188</v>
      </c>
      <c r="E11" s="116">
        <v>22</v>
      </c>
      <c r="F11" s="116">
        <v>30.4</v>
      </c>
      <c r="G11" s="116">
        <v>1909</v>
      </c>
      <c r="H11" s="116">
        <v>2</v>
      </c>
      <c r="I11" s="116">
        <v>15.6</v>
      </c>
      <c r="J11" s="116">
        <v>27.6</v>
      </c>
      <c r="K11" s="116">
        <v>34.5</v>
      </c>
      <c r="L11" s="116">
        <v>2.1</v>
      </c>
      <c r="M11" s="116">
        <v>2.4</v>
      </c>
      <c r="N11" s="116">
        <v>3</v>
      </c>
    </row>
    <row r="12" spans="1:14" ht="29" x14ac:dyDescent="0.35">
      <c r="A12" s="116" t="s">
        <v>37</v>
      </c>
      <c r="B12" s="116">
        <v>3109.7</v>
      </c>
      <c r="C12" s="116" t="s">
        <v>1047</v>
      </c>
      <c r="D12" s="116" t="s">
        <v>113</v>
      </c>
      <c r="E12" s="116" t="s">
        <v>188</v>
      </c>
      <c r="F12" s="116" t="s">
        <v>188</v>
      </c>
      <c r="G12" s="116" t="s">
        <v>188</v>
      </c>
      <c r="H12" s="116">
        <v>0.7</v>
      </c>
      <c r="I12" s="116">
        <v>14.2</v>
      </c>
      <c r="J12" s="116">
        <v>13</v>
      </c>
      <c r="K12" s="116">
        <v>6.9</v>
      </c>
      <c r="L12" s="116">
        <v>5.0999999999999996</v>
      </c>
      <c r="M12" s="116" t="s">
        <v>1048</v>
      </c>
      <c r="N12" s="116">
        <v>2.2999999999999998</v>
      </c>
    </row>
    <row r="13" spans="1:14" ht="29" x14ac:dyDescent="0.35">
      <c r="A13" s="116" t="s">
        <v>38</v>
      </c>
      <c r="B13" s="116">
        <v>3464.2</v>
      </c>
      <c r="C13" s="116" t="s">
        <v>1047</v>
      </c>
      <c r="D13" s="116" t="s">
        <v>113</v>
      </c>
      <c r="E13" s="116">
        <v>33</v>
      </c>
      <c r="F13" s="116">
        <v>27</v>
      </c>
      <c r="G13" s="116">
        <v>1908</v>
      </c>
      <c r="H13" s="116">
        <v>23.8</v>
      </c>
      <c r="I13" s="116">
        <v>270.8</v>
      </c>
      <c r="J13" s="116">
        <v>19.8</v>
      </c>
      <c r="K13" s="116">
        <v>10.5</v>
      </c>
      <c r="L13" s="116">
        <v>2.7</v>
      </c>
      <c r="M13" s="116">
        <v>3.7</v>
      </c>
      <c r="N13" s="116">
        <v>2</v>
      </c>
    </row>
    <row r="14" spans="1:14" ht="29" x14ac:dyDescent="0.35">
      <c r="A14" s="116" t="s">
        <v>39</v>
      </c>
      <c r="B14" s="116">
        <v>3860</v>
      </c>
      <c r="C14" s="116" t="s">
        <v>1047</v>
      </c>
      <c r="D14" s="116" t="s">
        <v>113</v>
      </c>
      <c r="E14" s="116" t="s">
        <v>188</v>
      </c>
      <c r="F14" s="116" t="s">
        <v>188</v>
      </c>
      <c r="G14" s="116" t="s">
        <v>188</v>
      </c>
      <c r="H14" s="116">
        <v>74.2</v>
      </c>
      <c r="I14" s="116">
        <v>13.6</v>
      </c>
      <c r="J14" s="116">
        <v>270.10000000000002</v>
      </c>
      <c r="K14" s="116">
        <v>243.7</v>
      </c>
      <c r="L14" s="116">
        <v>8.3000000000000007</v>
      </c>
      <c r="M14" s="116">
        <v>8.3000000000000007</v>
      </c>
      <c r="N14" s="116">
        <v>1.3</v>
      </c>
    </row>
    <row r="15" spans="1:14" ht="29" x14ac:dyDescent="0.35">
      <c r="A15" s="116" t="s">
        <v>40</v>
      </c>
      <c r="B15" s="116">
        <v>2368.4</v>
      </c>
      <c r="C15" s="116" t="s">
        <v>188</v>
      </c>
      <c r="D15" s="116" t="s">
        <v>188</v>
      </c>
      <c r="E15" s="116" t="s">
        <v>188</v>
      </c>
      <c r="F15" s="116" t="s">
        <v>188</v>
      </c>
      <c r="G15" s="116" t="s">
        <v>188</v>
      </c>
      <c r="H15" s="116">
        <v>2.2999999999999998</v>
      </c>
      <c r="I15" s="116"/>
      <c r="J15" s="116">
        <v>11.7</v>
      </c>
      <c r="K15" s="116">
        <v>5.0999999999999996</v>
      </c>
      <c r="L15" s="116">
        <v>3.2</v>
      </c>
      <c r="M15" s="116">
        <v>2.8</v>
      </c>
      <c r="N15" s="116">
        <v>1.2</v>
      </c>
    </row>
    <row r="16" spans="1:14" x14ac:dyDescent="0.3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spans="1:14" x14ac:dyDescent="0.35">
      <c r="A17" s="264" t="s">
        <v>490</v>
      </c>
      <c r="B17" s="264"/>
      <c r="C17" s="264"/>
      <c r="D17" s="264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1:14" x14ac:dyDescent="0.35">
      <c r="A18" s="116" t="s">
        <v>53</v>
      </c>
      <c r="B18" s="116">
        <v>11223.9</v>
      </c>
      <c r="C18" s="116">
        <v>309.3</v>
      </c>
      <c r="D18" s="116">
        <v>1910</v>
      </c>
      <c r="E18" s="116">
        <v>142</v>
      </c>
      <c r="F18" s="116">
        <v>2336.9</v>
      </c>
      <c r="G18" s="116">
        <v>1903</v>
      </c>
      <c r="H18" s="116">
        <v>454.1</v>
      </c>
      <c r="I18" s="116">
        <v>1066.4000000000001</v>
      </c>
      <c r="J18" s="116">
        <v>1074.2</v>
      </c>
      <c r="K18" s="116">
        <v>1802.7</v>
      </c>
      <c r="L18" s="116">
        <v>0.9</v>
      </c>
      <c r="M18" s="116">
        <v>10</v>
      </c>
      <c r="N18" s="116">
        <v>16.5</v>
      </c>
    </row>
    <row r="19" spans="1:14" x14ac:dyDescent="0.35">
      <c r="A19" s="116" t="s">
        <v>54</v>
      </c>
      <c r="B19" s="116">
        <v>6452.2</v>
      </c>
      <c r="C19" s="116">
        <v>3910.2</v>
      </c>
      <c r="D19" s="116" t="s">
        <v>567</v>
      </c>
      <c r="E19" s="116">
        <v>102</v>
      </c>
      <c r="F19" s="116">
        <v>363.2</v>
      </c>
      <c r="G19" s="116">
        <v>1908</v>
      </c>
      <c r="H19" s="116">
        <v>99.8</v>
      </c>
      <c r="I19" s="116">
        <v>602.29999999999995</v>
      </c>
      <c r="J19" s="116">
        <v>833.7</v>
      </c>
      <c r="K19" s="116">
        <v>198.8</v>
      </c>
      <c r="L19" s="116">
        <v>13</v>
      </c>
      <c r="M19" s="116">
        <v>18.100000000000001</v>
      </c>
      <c r="N19" s="116">
        <v>4</v>
      </c>
    </row>
    <row r="20" spans="1:14" x14ac:dyDescent="0.35">
      <c r="A20" s="116" t="s">
        <v>55</v>
      </c>
      <c r="B20" s="116">
        <v>5644.2</v>
      </c>
      <c r="C20" s="116">
        <v>20000</v>
      </c>
      <c r="D20" s="116">
        <v>1910</v>
      </c>
      <c r="E20" s="116">
        <v>13</v>
      </c>
      <c r="F20" s="116">
        <v>79.099999999999994</v>
      </c>
      <c r="G20" s="116" t="s">
        <v>567</v>
      </c>
      <c r="H20" s="116">
        <v>93.6</v>
      </c>
      <c r="I20" s="116">
        <v>84.1</v>
      </c>
      <c r="J20" s="116">
        <v>70.8</v>
      </c>
      <c r="K20" s="116" t="s">
        <v>567</v>
      </c>
      <c r="L20" s="116">
        <v>3</v>
      </c>
      <c r="M20" s="116">
        <v>4.3</v>
      </c>
      <c r="N20" s="116" t="s">
        <v>374</v>
      </c>
    </row>
    <row r="21" spans="1:14" x14ac:dyDescent="0.35">
      <c r="A21" s="116" t="s">
        <v>56</v>
      </c>
      <c r="B21" s="116">
        <v>7970</v>
      </c>
      <c r="C21" s="116">
        <v>800</v>
      </c>
      <c r="D21" s="116">
        <v>1910</v>
      </c>
      <c r="E21" s="116" t="s">
        <v>567</v>
      </c>
      <c r="F21" s="116" t="s">
        <v>567</v>
      </c>
      <c r="G21" s="116" t="s">
        <v>567</v>
      </c>
      <c r="H21" s="116" t="s">
        <v>113</v>
      </c>
      <c r="I21" s="116">
        <v>43.2</v>
      </c>
      <c r="J21" s="116">
        <v>42.7</v>
      </c>
      <c r="K21" s="116">
        <v>1.1000000000000001</v>
      </c>
      <c r="L21" s="116">
        <v>6.9</v>
      </c>
      <c r="M21" s="116">
        <v>0.1</v>
      </c>
      <c r="N21" s="116">
        <v>0.2</v>
      </c>
    </row>
    <row r="22" spans="1:14" ht="29" x14ac:dyDescent="0.35">
      <c r="A22" s="116" t="s">
        <v>57</v>
      </c>
      <c r="B22" s="116">
        <v>2</v>
      </c>
      <c r="C22" s="116" t="s">
        <v>1047</v>
      </c>
      <c r="D22" s="116" t="s">
        <v>113</v>
      </c>
      <c r="E22" s="116">
        <v>9</v>
      </c>
      <c r="F22" s="116">
        <v>2.1</v>
      </c>
      <c r="G22" s="116">
        <v>1910</v>
      </c>
      <c r="H22" s="116">
        <v>5.2</v>
      </c>
      <c r="I22" s="116">
        <v>11.9</v>
      </c>
      <c r="J22" s="116">
        <v>11.5</v>
      </c>
      <c r="K22" s="116" t="s">
        <v>113</v>
      </c>
      <c r="L22" s="116">
        <v>3.2</v>
      </c>
      <c r="M22" s="116">
        <v>3.1</v>
      </c>
      <c r="N22" s="116" t="s">
        <v>113</v>
      </c>
    </row>
    <row r="23" spans="1:14" x14ac:dyDescent="0.35">
      <c r="A23" s="116" t="s">
        <v>58</v>
      </c>
      <c r="B23" s="116">
        <v>3969.4</v>
      </c>
      <c r="C23" s="116" t="s">
        <v>567</v>
      </c>
      <c r="D23" s="116" t="s">
        <v>567</v>
      </c>
      <c r="E23" s="116">
        <v>12</v>
      </c>
      <c r="F23" s="116">
        <v>50</v>
      </c>
      <c r="G23" s="116" t="s">
        <v>567</v>
      </c>
      <c r="H23" s="116">
        <v>1.2</v>
      </c>
      <c r="I23" s="116">
        <v>30</v>
      </c>
      <c r="J23" s="116">
        <v>35</v>
      </c>
      <c r="K23" s="116">
        <v>17</v>
      </c>
      <c r="L23" s="116">
        <v>1.7</v>
      </c>
      <c r="M23" s="116">
        <v>1</v>
      </c>
      <c r="N23" s="116">
        <v>0.8</v>
      </c>
    </row>
    <row r="24" spans="1:14" x14ac:dyDescent="0.35">
      <c r="A24" s="116" t="s">
        <v>534</v>
      </c>
      <c r="B24" s="116" t="s">
        <v>188</v>
      </c>
      <c r="C24" s="116" t="s">
        <v>567</v>
      </c>
      <c r="D24" s="116" t="s">
        <v>567</v>
      </c>
      <c r="E24" s="116">
        <v>3</v>
      </c>
      <c r="F24" s="116">
        <v>8</v>
      </c>
      <c r="G24" s="116" t="s">
        <v>567</v>
      </c>
      <c r="H24" s="116" t="s">
        <v>567</v>
      </c>
      <c r="I24" s="116" t="s">
        <v>567</v>
      </c>
      <c r="J24" s="116" t="s">
        <v>567</v>
      </c>
      <c r="K24" s="116" t="s">
        <v>567</v>
      </c>
      <c r="L24" s="116" t="s">
        <v>374</v>
      </c>
      <c r="M24" s="116" t="s">
        <v>374</v>
      </c>
      <c r="N24" s="116" t="s">
        <v>374</v>
      </c>
    </row>
    <row r="25" spans="1:14" ht="43.5" x14ac:dyDescent="0.35">
      <c r="A25" s="116" t="s">
        <v>60</v>
      </c>
      <c r="B25" s="116">
        <v>3202.8</v>
      </c>
      <c r="C25" s="116" t="s">
        <v>1047</v>
      </c>
      <c r="D25" s="116" t="s">
        <v>113</v>
      </c>
      <c r="E25" s="116">
        <v>5</v>
      </c>
      <c r="F25" s="116" t="s">
        <v>1047</v>
      </c>
      <c r="G25" s="116" t="s">
        <v>113</v>
      </c>
      <c r="H25" s="116">
        <v>1.5</v>
      </c>
      <c r="I25" s="116">
        <v>15.4</v>
      </c>
      <c r="J25" s="116">
        <v>16</v>
      </c>
      <c r="K25" s="116" t="s">
        <v>567</v>
      </c>
      <c r="L25" s="116">
        <v>1.4</v>
      </c>
      <c r="M25" s="116">
        <v>1.3</v>
      </c>
      <c r="N25" s="116" t="s">
        <v>374</v>
      </c>
    </row>
    <row r="26" spans="1:14" x14ac:dyDescent="0.35">
      <c r="A26" s="116" t="s">
        <v>61</v>
      </c>
      <c r="B26" s="116" t="s">
        <v>188</v>
      </c>
      <c r="C26" s="116">
        <v>0.3</v>
      </c>
      <c r="D26" s="116">
        <v>1909</v>
      </c>
      <c r="E26" s="116">
        <v>4</v>
      </c>
      <c r="F26" s="116">
        <v>1.3</v>
      </c>
      <c r="G26" s="116">
        <v>1910</v>
      </c>
      <c r="H26" s="116">
        <v>1.6</v>
      </c>
      <c r="I26" s="116">
        <v>4.2</v>
      </c>
      <c r="J26" s="116">
        <v>3.7</v>
      </c>
      <c r="K26" s="116" t="s">
        <v>113</v>
      </c>
      <c r="L26" s="116">
        <v>3</v>
      </c>
      <c r="M26" s="116">
        <v>4.3</v>
      </c>
      <c r="N26" s="116" t="s">
        <v>113</v>
      </c>
    </row>
    <row r="27" spans="1:14" x14ac:dyDescent="0.35">
      <c r="A27" s="116" t="s">
        <v>478</v>
      </c>
      <c r="B27" s="116">
        <v>7015.3</v>
      </c>
      <c r="C27" s="116">
        <v>7518.7</v>
      </c>
      <c r="D27" s="116" t="s">
        <v>567</v>
      </c>
      <c r="E27" s="116">
        <v>21</v>
      </c>
      <c r="F27" s="116">
        <v>70.099999999999994</v>
      </c>
      <c r="G27" s="116" t="s">
        <v>567</v>
      </c>
      <c r="H27" s="116">
        <v>35.1</v>
      </c>
      <c r="I27" s="116">
        <v>284.3</v>
      </c>
      <c r="J27" s="116">
        <v>327.2</v>
      </c>
      <c r="K27" s="116">
        <v>242.5</v>
      </c>
      <c r="L27" s="116">
        <v>5.4</v>
      </c>
      <c r="M27" s="116">
        <v>6.7</v>
      </c>
      <c r="N27" s="116" t="s">
        <v>374</v>
      </c>
    </row>
    <row r="28" spans="1:14" x14ac:dyDescent="0.3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</row>
    <row r="29" spans="1:14" x14ac:dyDescent="0.35">
      <c r="A29" s="264" t="s">
        <v>479</v>
      </c>
      <c r="B29" s="264"/>
      <c r="C29" s="264"/>
      <c r="D29" s="264"/>
      <c r="E29" s="116"/>
      <c r="F29" s="116"/>
      <c r="G29" s="116"/>
      <c r="H29" s="116"/>
      <c r="I29" s="116"/>
      <c r="J29" s="116"/>
      <c r="K29" s="116"/>
      <c r="L29" s="116"/>
      <c r="M29" s="116"/>
      <c r="N29" s="116"/>
    </row>
    <row r="30" spans="1:14" ht="29" x14ac:dyDescent="0.35">
      <c r="A30" s="116" t="s">
        <v>72</v>
      </c>
      <c r="B30" s="116">
        <v>12269.8</v>
      </c>
      <c r="C30" s="116" t="s">
        <v>1047</v>
      </c>
      <c r="D30" s="116" t="s">
        <v>113</v>
      </c>
      <c r="E30" s="116">
        <v>86</v>
      </c>
      <c r="F30" s="116">
        <v>742</v>
      </c>
      <c r="G30" s="116">
        <v>1909</v>
      </c>
      <c r="H30" s="116">
        <v>669.3</v>
      </c>
      <c r="I30" s="116">
        <v>431</v>
      </c>
      <c r="J30" s="116">
        <v>442.9</v>
      </c>
      <c r="K30" s="116">
        <v>175.9</v>
      </c>
      <c r="L30" s="116">
        <v>6.3</v>
      </c>
      <c r="M30" s="116">
        <v>10.5</v>
      </c>
      <c r="N30" s="116" t="s">
        <v>374</v>
      </c>
    </row>
    <row r="31" spans="1:14" ht="29" x14ac:dyDescent="0.35">
      <c r="A31" s="116" t="s">
        <v>73</v>
      </c>
      <c r="B31" s="116">
        <v>3615</v>
      </c>
      <c r="C31" s="116" t="s">
        <v>1047</v>
      </c>
      <c r="D31" s="116" t="s">
        <v>113</v>
      </c>
      <c r="E31" s="116">
        <v>32</v>
      </c>
      <c r="F31" s="116">
        <v>68</v>
      </c>
      <c r="G31" s="116">
        <v>1909</v>
      </c>
      <c r="H31" s="116">
        <v>38</v>
      </c>
      <c r="I31" s="116">
        <v>66.900000000000006</v>
      </c>
      <c r="J31" s="116">
        <v>66.900000000000006</v>
      </c>
      <c r="K31" s="116">
        <v>24.2</v>
      </c>
      <c r="L31" s="116">
        <v>7.3</v>
      </c>
      <c r="M31" s="116">
        <v>7.3</v>
      </c>
      <c r="N31" s="116" t="s">
        <v>374</v>
      </c>
    </row>
    <row r="32" spans="1:14" ht="29" x14ac:dyDescent="0.35">
      <c r="A32" s="116" t="s">
        <v>74</v>
      </c>
      <c r="B32" s="116">
        <v>2973</v>
      </c>
      <c r="C32" s="116" t="s">
        <v>1047</v>
      </c>
      <c r="D32" s="116" t="s">
        <v>113</v>
      </c>
      <c r="E32" s="116">
        <v>24</v>
      </c>
      <c r="F32" s="116">
        <v>76.099999999999994</v>
      </c>
      <c r="G32" s="116">
        <v>1909</v>
      </c>
      <c r="H32" s="116">
        <v>44.3</v>
      </c>
      <c r="I32" s="116">
        <v>33.299999999999997</v>
      </c>
      <c r="J32" s="116">
        <v>36.299999999999997</v>
      </c>
      <c r="K32" s="116">
        <v>60.3</v>
      </c>
      <c r="L32" s="116">
        <v>3.2</v>
      </c>
      <c r="M32" s="116">
        <v>3.4</v>
      </c>
      <c r="N32" s="116" t="s">
        <v>374</v>
      </c>
    </row>
    <row r="33" spans="1:14" ht="29" x14ac:dyDescent="0.35">
      <c r="A33" s="116" t="s">
        <v>75</v>
      </c>
      <c r="B33" s="116">
        <v>2396.6999999999998</v>
      </c>
      <c r="C33" s="116" t="s">
        <v>1047</v>
      </c>
      <c r="D33" s="116" t="s">
        <v>113</v>
      </c>
      <c r="E33" s="116">
        <v>69</v>
      </c>
      <c r="F33" s="116">
        <v>157.80000000000001</v>
      </c>
      <c r="G33" s="116">
        <v>1909</v>
      </c>
      <c r="H33" s="116">
        <v>12.9</v>
      </c>
      <c r="I33" s="116">
        <v>146.30000000000001</v>
      </c>
      <c r="J33" s="116">
        <v>143.4</v>
      </c>
      <c r="K33" s="116">
        <v>73</v>
      </c>
      <c r="L33" s="116">
        <v>10.3</v>
      </c>
      <c r="M33" s="116">
        <v>10.5</v>
      </c>
      <c r="N33" s="116" t="s">
        <v>374</v>
      </c>
    </row>
    <row r="34" spans="1:14" ht="29" x14ac:dyDescent="0.35">
      <c r="A34" s="116" t="s">
        <v>76</v>
      </c>
      <c r="B34" s="116">
        <v>2308</v>
      </c>
      <c r="C34" s="116" t="s">
        <v>1047</v>
      </c>
      <c r="D34" s="116" t="s">
        <v>113</v>
      </c>
      <c r="E34" s="116">
        <v>23</v>
      </c>
      <c r="F34" s="116">
        <v>103.6</v>
      </c>
      <c r="G34" s="116">
        <v>1909</v>
      </c>
      <c r="H34" s="116">
        <v>7.1</v>
      </c>
      <c r="I34" s="116">
        <v>79.400000000000006</v>
      </c>
      <c r="J34" s="116">
        <v>67.8</v>
      </c>
      <c r="K34" s="116">
        <v>31</v>
      </c>
      <c r="L34" s="116">
        <v>5.7</v>
      </c>
      <c r="M34" s="116">
        <v>4.8</v>
      </c>
      <c r="N34" s="116" t="s">
        <v>113</v>
      </c>
    </row>
    <row r="35" spans="1:14" x14ac:dyDescent="0.35">
      <c r="A35" s="116" t="s">
        <v>77</v>
      </c>
      <c r="B35" s="116">
        <v>1330</v>
      </c>
      <c r="C35" s="116" t="s">
        <v>374</v>
      </c>
      <c r="D35" s="116">
        <v>1906</v>
      </c>
      <c r="E35" s="116" t="s">
        <v>113</v>
      </c>
      <c r="F35" s="116" t="s">
        <v>113</v>
      </c>
      <c r="G35" s="116" t="s">
        <v>113</v>
      </c>
      <c r="H35" s="116">
        <v>0.1</v>
      </c>
      <c r="I35" s="116">
        <v>0.1</v>
      </c>
      <c r="J35" s="116" t="s">
        <v>113</v>
      </c>
      <c r="K35" s="116" t="s">
        <v>113</v>
      </c>
      <c r="L35" s="116">
        <v>0.6</v>
      </c>
      <c r="M35" s="116" t="s">
        <v>113</v>
      </c>
      <c r="N35" s="116" t="s">
        <v>113</v>
      </c>
    </row>
    <row r="36" spans="1:14" x14ac:dyDescent="0.35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</row>
    <row r="37" spans="1:14" x14ac:dyDescent="0.35">
      <c r="A37" s="264" t="s">
        <v>481</v>
      </c>
      <c r="B37" s="264"/>
      <c r="C37" s="264"/>
      <c r="D37" s="264"/>
      <c r="E37" s="116"/>
      <c r="F37" s="116"/>
      <c r="G37" s="116"/>
      <c r="H37" s="116"/>
      <c r="I37" s="116"/>
      <c r="J37" s="116"/>
      <c r="K37" s="116"/>
      <c r="L37" s="116"/>
      <c r="M37" s="116"/>
      <c r="N37" s="116"/>
    </row>
    <row r="38" spans="1:14" x14ac:dyDescent="0.35">
      <c r="A38" s="116" t="s">
        <v>78</v>
      </c>
      <c r="B38" s="116" t="s">
        <v>567</v>
      </c>
      <c r="C38" s="116" t="s">
        <v>567</v>
      </c>
      <c r="D38" s="116" t="s">
        <v>567</v>
      </c>
      <c r="E38" s="116" t="s">
        <v>567</v>
      </c>
      <c r="F38" s="116" t="s">
        <v>567</v>
      </c>
      <c r="G38" s="116" t="s">
        <v>567</v>
      </c>
      <c r="H38" s="116" t="s">
        <v>567</v>
      </c>
      <c r="I38" s="116">
        <v>1039.8</v>
      </c>
      <c r="J38" s="116">
        <v>1039.8</v>
      </c>
      <c r="K38" s="116">
        <v>30</v>
      </c>
      <c r="L38" s="116">
        <v>13.7</v>
      </c>
      <c r="M38" s="116">
        <v>13.7</v>
      </c>
      <c r="N38" s="116" t="s">
        <v>374</v>
      </c>
    </row>
    <row r="39" spans="1:14" x14ac:dyDescent="0.35">
      <c r="A39" s="116" t="s">
        <v>79</v>
      </c>
      <c r="B39" s="116" t="s">
        <v>567</v>
      </c>
      <c r="C39" s="116" t="s">
        <v>567</v>
      </c>
      <c r="D39" s="116" t="s">
        <v>567</v>
      </c>
      <c r="E39" s="116" t="s">
        <v>567</v>
      </c>
      <c r="F39" s="116" t="s">
        <v>567</v>
      </c>
      <c r="G39" s="116" t="s">
        <v>567</v>
      </c>
      <c r="H39" s="116" t="s">
        <v>567</v>
      </c>
      <c r="I39" s="116">
        <v>7.2</v>
      </c>
      <c r="J39" s="116">
        <v>5.7</v>
      </c>
      <c r="K39" s="116">
        <v>0.1</v>
      </c>
      <c r="L39" s="116">
        <v>3.8</v>
      </c>
      <c r="M39" s="116">
        <v>3.2</v>
      </c>
      <c r="N39" s="116" t="s">
        <v>374</v>
      </c>
    </row>
    <row r="40" spans="1:14" x14ac:dyDescent="0.35">
      <c r="A40" s="116" t="s">
        <v>80</v>
      </c>
      <c r="B40" s="116" t="s">
        <v>567</v>
      </c>
      <c r="C40" s="116" t="s">
        <v>567</v>
      </c>
      <c r="D40" s="116" t="s">
        <v>567</v>
      </c>
      <c r="E40" s="116" t="s">
        <v>567</v>
      </c>
      <c r="F40" s="116" t="s">
        <v>567</v>
      </c>
      <c r="G40" s="116" t="s">
        <v>567</v>
      </c>
      <c r="H40" s="116" t="s">
        <v>567</v>
      </c>
      <c r="I40" s="116">
        <v>4.0999999999999996</v>
      </c>
      <c r="J40" s="116">
        <v>3.3</v>
      </c>
      <c r="K40" s="116" t="s">
        <v>113</v>
      </c>
      <c r="L40" s="116">
        <v>3.8</v>
      </c>
      <c r="M40" s="116">
        <v>3.1</v>
      </c>
      <c r="N40" s="116" t="s">
        <v>113</v>
      </c>
    </row>
    <row r="41" spans="1:14" x14ac:dyDescent="0.35">
      <c r="A41" s="116" t="s">
        <v>87</v>
      </c>
      <c r="B41" s="116" t="s">
        <v>567</v>
      </c>
      <c r="C41" s="116" t="s">
        <v>567</v>
      </c>
      <c r="D41" s="116" t="s">
        <v>567</v>
      </c>
      <c r="E41" s="116" t="s">
        <v>567</v>
      </c>
      <c r="F41" s="116" t="s">
        <v>567</v>
      </c>
      <c r="G41" s="116" t="s">
        <v>567</v>
      </c>
      <c r="H41" s="116" t="s">
        <v>567</v>
      </c>
      <c r="I41" s="116">
        <v>10.7</v>
      </c>
      <c r="J41" s="116">
        <v>11</v>
      </c>
      <c r="K41" s="116">
        <v>1.6</v>
      </c>
      <c r="L41" s="116">
        <v>5.3</v>
      </c>
      <c r="M41" s="116">
        <v>5.3</v>
      </c>
      <c r="N41" s="116">
        <v>0.8</v>
      </c>
    </row>
    <row r="42" spans="1:14" x14ac:dyDescent="0.35">
      <c r="A42" s="116" t="s">
        <v>482</v>
      </c>
      <c r="B42" s="116" t="s">
        <v>567</v>
      </c>
      <c r="C42" s="116" t="s">
        <v>567</v>
      </c>
      <c r="D42" s="116" t="s">
        <v>567</v>
      </c>
      <c r="E42" s="116" t="s">
        <v>567</v>
      </c>
      <c r="F42" s="116" t="s">
        <v>567</v>
      </c>
      <c r="G42" s="116" t="s">
        <v>567</v>
      </c>
      <c r="H42" s="116" t="s">
        <v>567</v>
      </c>
      <c r="I42" s="116">
        <v>17.399999999999999</v>
      </c>
      <c r="J42" s="116">
        <v>17</v>
      </c>
      <c r="K42" s="116" t="s">
        <v>113</v>
      </c>
      <c r="L42" s="116">
        <v>3</v>
      </c>
      <c r="M42" s="116">
        <v>3</v>
      </c>
      <c r="N42" s="116" t="s">
        <v>113</v>
      </c>
    </row>
    <row r="43" spans="1:14" x14ac:dyDescent="0.35">
      <c r="A43" s="116" t="s">
        <v>89</v>
      </c>
      <c r="B43" s="116" t="s">
        <v>567</v>
      </c>
      <c r="C43" s="116" t="s">
        <v>567</v>
      </c>
      <c r="D43" s="116" t="s">
        <v>567</v>
      </c>
      <c r="E43" s="116" t="s">
        <v>567</v>
      </c>
      <c r="F43" s="116" t="s">
        <v>567</v>
      </c>
      <c r="G43" s="116" t="s">
        <v>567</v>
      </c>
      <c r="H43" s="116" t="s">
        <v>567</v>
      </c>
      <c r="I43" s="116">
        <v>1.6</v>
      </c>
      <c r="J43" s="116">
        <v>1.6</v>
      </c>
      <c r="K43" s="116" t="s">
        <v>113</v>
      </c>
      <c r="L43" s="116">
        <v>1.7</v>
      </c>
      <c r="M43" s="116">
        <v>1.7</v>
      </c>
      <c r="N43" s="116" t="s">
        <v>113</v>
      </c>
    </row>
    <row r="44" spans="1:14" x14ac:dyDescent="0.3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</row>
    <row r="45" spans="1:14" x14ac:dyDescent="0.35">
      <c r="A45" s="264" t="s">
        <v>90</v>
      </c>
      <c r="B45" s="264"/>
      <c r="C45" s="264"/>
      <c r="D45" s="264"/>
      <c r="E45" s="116"/>
      <c r="F45" s="116"/>
      <c r="G45" s="116"/>
      <c r="H45" s="116"/>
      <c r="I45" s="116"/>
      <c r="J45" s="116"/>
      <c r="K45" s="116"/>
      <c r="L45" s="116"/>
      <c r="M45" s="116"/>
      <c r="N45" s="116"/>
    </row>
    <row r="46" spans="1:14" x14ac:dyDescent="0.35">
      <c r="A46" s="116" t="s">
        <v>94</v>
      </c>
      <c r="B46" s="116">
        <v>8945.5</v>
      </c>
      <c r="C46" s="116">
        <v>10734.2</v>
      </c>
      <c r="D46" s="116">
        <v>1909</v>
      </c>
      <c r="E46" s="116">
        <v>65</v>
      </c>
      <c r="F46" s="116">
        <v>632.5</v>
      </c>
      <c r="G46" s="116" t="s">
        <v>567</v>
      </c>
      <c r="H46" s="116" t="s">
        <v>567</v>
      </c>
      <c r="I46" s="116">
        <v>414</v>
      </c>
      <c r="J46" s="116">
        <v>419</v>
      </c>
      <c r="K46" s="116">
        <v>205.3</v>
      </c>
      <c r="L46" s="116">
        <v>6.1</v>
      </c>
      <c r="M46" s="116">
        <v>6.1</v>
      </c>
      <c r="N46" s="116">
        <v>3</v>
      </c>
    </row>
    <row r="47" spans="1:14" x14ac:dyDescent="0.35">
      <c r="A47" s="116" t="s">
        <v>95</v>
      </c>
      <c r="B47" s="116">
        <v>2301</v>
      </c>
      <c r="C47" s="116" t="s">
        <v>567</v>
      </c>
      <c r="D47" s="116" t="s">
        <v>567</v>
      </c>
      <c r="E47" s="116">
        <v>2</v>
      </c>
      <c r="F47" s="116">
        <v>0.3</v>
      </c>
      <c r="G47" s="116" t="s">
        <v>567</v>
      </c>
      <c r="H47" s="116">
        <v>2</v>
      </c>
      <c r="I47" s="116">
        <v>1.9</v>
      </c>
      <c r="J47" s="116">
        <v>1.6</v>
      </c>
      <c r="K47" s="116">
        <v>1.9</v>
      </c>
      <c r="L47" s="116">
        <v>1</v>
      </c>
      <c r="M47" s="116">
        <v>0.9</v>
      </c>
      <c r="N47" s="116">
        <v>1</v>
      </c>
    </row>
    <row r="48" spans="1:14" x14ac:dyDescent="0.35">
      <c r="A48" s="116" t="s">
        <v>96</v>
      </c>
      <c r="B48" s="116">
        <v>2425.1</v>
      </c>
      <c r="C48" s="116">
        <v>6</v>
      </c>
      <c r="D48" s="116">
        <v>1905</v>
      </c>
      <c r="E48" s="116">
        <v>11</v>
      </c>
      <c r="F48" s="116">
        <v>2</v>
      </c>
      <c r="G48" s="116">
        <v>1910</v>
      </c>
      <c r="H48" s="116">
        <v>3.7</v>
      </c>
      <c r="I48" s="116">
        <v>5.2</v>
      </c>
      <c r="J48" s="116">
        <v>5.2</v>
      </c>
      <c r="K48" s="116" t="s">
        <v>567</v>
      </c>
      <c r="L48" s="116">
        <v>2.2000000000000002</v>
      </c>
      <c r="M48" s="116">
        <v>2.2000000000000002</v>
      </c>
      <c r="N48" s="116" t="s">
        <v>374</v>
      </c>
    </row>
    <row r="49" spans="1:14" x14ac:dyDescent="0.35">
      <c r="A49" s="116" t="s">
        <v>97</v>
      </c>
      <c r="B49" s="116">
        <v>8216</v>
      </c>
      <c r="C49" s="116">
        <v>1391.1</v>
      </c>
      <c r="D49" s="116">
        <v>1910</v>
      </c>
      <c r="E49" s="116">
        <v>19</v>
      </c>
      <c r="F49" s="116">
        <v>39.700000000000003</v>
      </c>
      <c r="G49" s="116">
        <v>1910</v>
      </c>
      <c r="H49" s="116">
        <v>67</v>
      </c>
      <c r="I49" s="116">
        <v>170.2</v>
      </c>
      <c r="J49" s="116">
        <v>179.3</v>
      </c>
      <c r="K49" s="116">
        <v>80.5</v>
      </c>
      <c r="L49" s="116">
        <v>11.2</v>
      </c>
      <c r="M49" s="116">
        <v>11.2</v>
      </c>
      <c r="N49" s="116">
        <v>5.3</v>
      </c>
    </row>
    <row r="50" spans="1:14" x14ac:dyDescent="0.35">
      <c r="A50" s="116" t="s">
        <v>98</v>
      </c>
      <c r="B50" s="116">
        <v>8741</v>
      </c>
      <c r="C50" s="116">
        <v>4500</v>
      </c>
      <c r="D50" s="116" t="s">
        <v>567</v>
      </c>
      <c r="E50" s="116" t="s">
        <v>113</v>
      </c>
      <c r="F50" s="116" t="s">
        <v>113</v>
      </c>
      <c r="G50" s="116" t="s">
        <v>113</v>
      </c>
      <c r="H50" s="116">
        <v>145</v>
      </c>
      <c r="I50" s="116">
        <v>70.900000000000006</v>
      </c>
      <c r="J50" s="116">
        <v>74.7</v>
      </c>
      <c r="K50" s="116">
        <v>6.1</v>
      </c>
      <c r="L50" s="116">
        <v>8.9</v>
      </c>
      <c r="M50" s="116">
        <v>9.4</v>
      </c>
      <c r="N50" s="116">
        <v>0.8</v>
      </c>
    </row>
    <row r="51" spans="1:14" x14ac:dyDescent="0.35">
      <c r="A51" s="116" t="s">
        <v>99</v>
      </c>
      <c r="B51" s="116">
        <v>1</v>
      </c>
      <c r="C51" s="116">
        <v>3</v>
      </c>
      <c r="D51" s="138">
        <v>1902</v>
      </c>
      <c r="E51" s="116">
        <v>5</v>
      </c>
      <c r="F51" s="116">
        <v>1.3</v>
      </c>
      <c r="G51" s="116">
        <v>1910</v>
      </c>
      <c r="H51" s="116">
        <v>1.7</v>
      </c>
      <c r="I51" s="116">
        <v>4.5</v>
      </c>
      <c r="J51" s="116">
        <v>4.5</v>
      </c>
      <c r="K51" s="116" t="s">
        <v>113</v>
      </c>
      <c r="L51" s="116">
        <v>4.4000000000000004</v>
      </c>
      <c r="M51" s="116">
        <v>4.4000000000000004</v>
      </c>
      <c r="N51" s="116" t="s">
        <v>113</v>
      </c>
    </row>
    <row r="52" spans="1:14" x14ac:dyDescent="0.35">
      <c r="A52" s="116" t="s">
        <v>100</v>
      </c>
      <c r="B52" s="116">
        <v>3950.6</v>
      </c>
      <c r="C52" s="116">
        <v>160.69999999999999</v>
      </c>
      <c r="D52" s="116" t="s">
        <v>113</v>
      </c>
      <c r="E52" s="116">
        <v>17</v>
      </c>
      <c r="F52" s="116">
        <v>100.2</v>
      </c>
      <c r="G52" s="116" t="s">
        <v>567</v>
      </c>
      <c r="H52" s="116">
        <v>838.8</v>
      </c>
      <c r="I52" s="116">
        <v>94.3</v>
      </c>
      <c r="J52" s="116">
        <v>96.8</v>
      </c>
      <c r="K52" s="116" t="s">
        <v>113</v>
      </c>
      <c r="L52" s="116">
        <v>9.5</v>
      </c>
      <c r="M52" s="116">
        <v>9.8000000000000007</v>
      </c>
      <c r="N52" s="116" t="s">
        <v>113</v>
      </c>
    </row>
    <row r="53" spans="1:14" ht="29" x14ac:dyDescent="0.35">
      <c r="A53" s="116" t="s">
        <v>147</v>
      </c>
      <c r="B53" s="116" t="s">
        <v>1049</v>
      </c>
      <c r="C53" s="116" t="s">
        <v>1050</v>
      </c>
      <c r="D53" s="116" t="s">
        <v>113</v>
      </c>
      <c r="E53" s="116">
        <v>8</v>
      </c>
      <c r="F53" s="116" t="s">
        <v>1050</v>
      </c>
      <c r="G53" s="116" t="s">
        <v>113</v>
      </c>
      <c r="H53" s="116">
        <v>4.7</v>
      </c>
      <c r="I53" s="116">
        <v>17.100000000000001</v>
      </c>
      <c r="J53" s="116">
        <v>21</v>
      </c>
      <c r="K53" s="116" t="s">
        <v>113</v>
      </c>
      <c r="L53" s="116">
        <v>7</v>
      </c>
      <c r="M53" s="116">
        <v>8.6</v>
      </c>
      <c r="N53" s="116" t="s">
        <v>113</v>
      </c>
    </row>
    <row r="54" spans="1:14" x14ac:dyDescent="0.35">
      <c r="A54" s="116" t="s">
        <v>485</v>
      </c>
      <c r="B54" s="116" t="s">
        <v>113</v>
      </c>
      <c r="C54" s="116" t="s">
        <v>113</v>
      </c>
      <c r="D54" s="116" t="s">
        <v>113</v>
      </c>
      <c r="E54" s="116" t="s">
        <v>113</v>
      </c>
      <c r="F54" s="116" t="s">
        <v>113</v>
      </c>
      <c r="G54" s="116" t="s">
        <v>113</v>
      </c>
      <c r="H54" s="116" t="s">
        <v>113</v>
      </c>
      <c r="I54" s="116" t="s">
        <v>113</v>
      </c>
      <c r="J54" s="116" t="s">
        <v>113</v>
      </c>
      <c r="K54" s="116" t="s">
        <v>113</v>
      </c>
      <c r="L54" s="116" t="s">
        <v>113</v>
      </c>
      <c r="M54" s="116" t="s">
        <v>113</v>
      </c>
      <c r="N54" s="116" t="s">
        <v>113</v>
      </c>
    </row>
    <row r="55" spans="1:14" x14ac:dyDescent="0.35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</row>
    <row r="56" spans="1:14" x14ac:dyDescent="0.35">
      <c r="A56" s="264" t="s">
        <v>486</v>
      </c>
      <c r="B56" s="264"/>
      <c r="C56" s="264"/>
      <c r="D56" s="264"/>
      <c r="E56" s="116"/>
      <c r="F56" s="116"/>
      <c r="G56" s="116"/>
      <c r="H56" s="116"/>
      <c r="I56" s="116"/>
      <c r="J56" s="116"/>
      <c r="K56" s="116"/>
      <c r="L56" s="116"/>
      <c r="M56" s="116"/>
      <c r="N56" s="116"/>
    </row>
    <row r="57" spans="1:14" ht="29" x14ac:dyDescent="0.35">
      <c r="A57" s="116" t="s">
        <v>108</v>
      </c>
      <c r="B57" s="116">
        <v>8811.9</v>
      </c>
      <c r="C57" s="116" t="s">
        <v>1050</v>
      </c>
      <c r="D57" s="116" t="s">
        <v>113</v>
      </c>
      <c r="E57" s="116" t="s">
        <v>374</v>
      </c>
      <c r="F57" s="116" t="s">
        <v>374</v>
      </c>
      <c r="G57" s="116">
        <v>1919</v>
      </c>
      <c r="H57" s="116">
        <v>19.3</v>
      </c>
      <c r="I57" s="116">
        <v>38.799999999999997</v>
      </c>
      <c r="J57" s="116">
        <v>38.799999999999997</v>
      </c>
      <c r="K57" s="116">
        <v>7.8</v>
      </c>
      <c r="L57" s="116">
        <v>7.4</v>
      </c>
      <c r="M57" s="116">
        <v>7.4</v>
      </c>
      <c r="N57" s="116">
        <v>1</v>
      </c>
    </row>
    <row r="58" spans="1:14" x14ac:dyDescent="0.35">
      <c r="A58" s="116" t="s">
        <v>109</v>
      </c>
      <c r="B58" s="116" t="s">
        <v>113</v>
      </c>
      <c r="C58" s="116" t="s">
        <v>113</v>
      </c>
      <c r="D58" s="116" t="s">
        <v>113</v>
      </c>
      <c r="E58" s="116" t="s">
        <v>113</v>
      </c>
      <c r="F58" s="116" t="s">
        <v>113</v>
      </c>
      <c r="G58" s="116" t="s">
        <v>113</v>
      </c>
      <c r="H58" s="116" t="s">
        <v>113</v>
      </c>
      <c r="I58" s="116">
        <v>0.2</v>
      </c>
      <c r="J58" s="116">
        <v>0.2</v>
      </c>
      <c r="K58" s="116" t="s">
        <v>113</v>
      </c>
      <c r="L58" s="116">
        <v>0.3</v>
      </c>
      <c r="M58" s="116">
        <v>0.3</v>
      </c>
      <c r="N58" s="116" t="s">
        <v>113</v>
      </c>
    </row>
    <row r="59" spans="1:14" x14ac:dyDescent="0.35">
      <c r="A59" s="116" t="s">
        <v>110</v>
      </c>
      <c r="B59" s="116" t="s">
        <v>567</v>
      </c>
      <c r="C59" s="116" t="s">
        <v>567</v>
      </c>
      <c r="D59" s="116" t="s">
        <v>567</v>
      </c>
      <c r="E59" s="116" t="s">
        <v>567</v>
      </c>
      <c r="F59" s="116" t="s">
        <v>567</v>
      </c>
      <c r="G59" s="116" t="s">
        <v>567</v>
      </c>
      <c r="H59" s="116" t="s">
        <v>567</v>
      </c>
      <c r="I59" s="116">
        <v>0.4</v>
      </c>
      <c r="J59" s="116">
        <v>0.3</v>
      </c>
      <c r="K59" s="116" t="s">
        <v>567</v>
      </c>
      <c r="L59" s="116">
        <v>0.3</v>
      </c>
      <c r="M59" s="116">
        <v>0.5</v>
      </c>
      <c r="N59" s="116" t="s">
        <v>374</v>
      </c>
    </row>
    <row r="60" spans="1:14" ht="29" x14ac:dyDescent="0.35">
      <c r="A60" s="116" t="s">
        <v>111</v>
      </c>
      <c r="B60" s="116">
        <v>1516</v>
      </c>
      <c r="C60" s="116" t="s">
        <v>1050</v>
      </c>
      <c r="D60" s="116" t="s">
        <v>113</v>
      </c>
      <c r="E60" s="116">
        <v>1</v>
      </c>
      <c r="F60" s="116">
        <v>6.3</v>
      </c>
      <c r="G60" s="116">
        <v>1910</v>
      </c>
      <c r="H60" s="116">
        <v>1.3</v>
      </c>
      <c r="I60" s="116">
        <v>3</v>
      </c>
      <c r="J60" s="116">
        <v>3.1</v>
      </c>
      <c r="K60" s="116" t="s">
        <v>113</v>
      </c>
      <c r="L60" s="116">
        <v>3.1</v>
      </c>
      <c r="M60" s="116">
        <v>3.2</v>
      </c>
      <c r="N60" s="116" t="s">
        <v>113</v>
      </c>
    </row>
    <row r="61" spans="1:14" x14ac:dyDescent="0.35">
      <c r="A61" s="116" t="s">
        <v>487</v>
      </c>
      <c r="B61" s="116" t="s">
        <v>567</v>
      </c>
      <c r="C61" s="116" t="s">
        <v>567</v>
      </c>
      <c r="D61" s="116" t="s">
        <v>567</v>
      </c>
      <c r="E61" s="116">
        <v>86</v>
      </c>
      <c r="F61" s="116">
        <v>10.1</v>
      </c>
      <c r="G61" s="116" t="s">
        <v>567</v>
      </c>
      <c r="H61" s="116" t="s">
        <v>567</v>
      </c>
      <c r="I61" s="116">
        <v>1</v>
      </c>
      <c r="J61" s="116">
        <v>1.3</v>
      </c>
      <c r="K61" s="116" t="s">
        <v>113</v>
      </c>
      <c r="L61" s="116">
        <v>1.8</v>
      </c>
      <c r="M61" s="116">
        <v>2.2999999999999998</v>
      </c>
      <c r="N61" s="116" t="s">
        <v>113</v>
      </c>
    </row>
    <row r="62" spans="1:14" x14ac:dyDescent="0.35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</row>
    <row r="63" spans="1:14" x14ac:dyDescent="0.35">
      <c r="A63" s="264" t="s">
        <v>488</v>
      </c>
      <c r="B63" s="264"/>
      <c r="C63" s="264"/>
      <c r="D63" s="264"/>
      <c r="E63" s="116"/>
      <c r="F63" s="116"/>
      <c r="G63" s="116"/>
      <c r="H63" s="116"/>
      <c r="I63" s="116"/>
      <c r="J63" s="116"/>
      <c r="K63" s="116"/>
      <c r="L63" s="116"/>
      <c r="M63" s="116"/>
      <c r="N63" s="116"/>
    </row>
    <row r="64" spans="1:14" x14ac:dyDescent="0.35">
      <c r="A64" s="116" t="s">
        <v>115</v>
      </c>
      <c r="B64" s="116">
        <v>10802</v>
      </c>
      <c r="C64" s="116">
        <v>25841.599999999999</v>
      </c>
      <c r="D64" s="116" t="s">
        <v>113</v>
      </c>
      <c r="E64" s="116">
        <v>86</v>
      </c>
      <c r="F64" s="116">
        <v>1146.4000000000001</v>
      </c>
      <c r="G64" s="116">
        <v>1910</v>
      </c>
      <c r="H64" s="116">
        <v>131.19999999999999</v>
      </c>
      <c r="I64" s="116">
        <v>706.3</v>
      </c>
      <c r="J64" s="116">
        <v>722.4</v>
      </c>
      <c r="K64" s="116">
        <v>473.5</v>
      </c>
      <c r="L64" s="116">
        <v>13.6</v>
      </c>
      <c r="M64" s="116">
        <v>13.9</v>
      </c>
      <c r="N64" s="116">
        <v>9.1</v>
      </c>
    </row>
    <row r="65" spans="1:14" ht="29" x14ac:dyDescent="0.35">
      <c r="A65" s="116" t="s">
        <v>116</v>
      </c>
      <c r="B65" s="116">
        <v>13950</v>
      </c>
      <c r="C65" s="116" t="s">
        <v>1050</v>
      </c>
      <c r="D65" s="116" t="s">
        <v>113</v>
      </c>
      <c r="E65" s="116">
        <v>2</v>
      </c>
      <c r="F65" s="116">
        <v>17.7</v>
      </c>
      <c r="G65" s="116">
        <v>1909</v>
      </c>
      <c r="H65" s="116">
        <v>21.2</v>
      </c>
      <c r="I65" s="116">
        <v>23.5</v>
      </c>
      <c r="J65" s="116">
        <v>25.3</v>
      </c>
      <c r="K65" s="116" t="s">
        <v>113</v>
      </c>
      <c r="L65" s="116">
        <v>4.4000000000000004</v>
      </c>
      <c r="M65" s="116">
        <v>4.7</v>
      </c>
      <c r="N65" s="116" t="s">
        <v>113</v>
      </c>
    </row>
    <row r="66" spans="1:14" x14ac:dyDescent="0.35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</row>
    <row r="67" spans="1:14" x14ac:dyDescent="0.35">
      <c r="A67" s="264" t="s">
        <v>489</v>
      </c>
      <c r="B67" s="264"/>
      <c r="C67" s="264"/>
      <c r="D67" s="264"/>
      <c r="E67" s="116"/>
      <c r="F67" s="116"/>
      <c r="G67" s="116"/>
      <c r="H67" s="116"/>
      <c r="I67" s="116"/>
      <c r="J67" s="116"/>
      <c r="K67" s="116"/>
      <c r="L67" s="116"/>
      <c r="M67" s="116"/>
      <c r="N67" s="116"/>
    </row>
    <row r="68" spans="1:14" x14ac:dyDescent="0.35">
      <c r="A68" s="116" t="s">
        <v>118</v>
      </c>
      <c r="B68" s="116" t="s">
        <v>567</v>
      </c>
      <c r="C68" s="116" t="s">
        <v>567</v>
      </c>
      <c r="D68" s="116" t="s">
        <v>567</v>
      </c>
      <c r="E68" s="116" t="s">
        <v>567</v>
      </c>
      <c r="F68" s="116">
        <v>1250</v>
      </c>
      <c r="G68" s="116" t="s">
        <v>113</v>
      </c>
      <c r="H68" s="116">
        <v>158.80000000000001</v>
      </c>
      <c r="I68" s="116">
        <v>1301.3</v>
      </c>
      <c r="J68" s="116">
        <v>1327.1</v>
      </c>
      <c r="K68" s="116">
        <v>464.5</v>
      </c>
      <c r="L68" s="116">
        <v>14.4</v>
      </c>
      <c r="M68" s="116">
        <v>14.7</v>
      </c>
      <c r="N68" s="116">
        <v>5.0999999999999996</v>
      </c>
    </row>
    <row r="69" spans="1:14" x14ac:dyDescent="0.35">
      <c r="A69" s="116" t="s">
        <v>119</v>
      </c>
      <c r="B69" s="116" t="s">
        <v>1051</v>
      </c>
      <c r="C69" s="116">
        <v>148.30000000000001</v>
      </c>
      <c r="D69" s="116">
        <v>1908</v>
      </c>
      <c r="E69" s="116">
        <v>33</v>
      </c>
      <c r="F69" s="116">
        <v>173.7</v>
      </c>
      <c r="G69" s="116">
        <v>1907</v>
      </c>
      <c r="H69" s="116">
        <v>111.5</v>
      </c>
      <c r="I69" s="116">
        <v>495.1</v>
      </c>
      <c r="J69" s="116">
        <v>495.1</v>
      </c>
      <c r="K69" s="116">
        <v>20</v>
      </c>
      <c r="L69" s="116">
        <v>30.1</v>
      </c>
      <c r="M69" s="116">
        <v>30.1</v>
      </c>
      <c r="N69" s="116">
        <v>1.2</v>
      </c>
    </row>
    <row r="70" spans="1:14" x14ac:dyDescent="0.35">
      <c r="A70" s="116" t="s">
        <v>120</v>
      </c>
      <c r="B70" s="116" t="s">
        <v>567</v>
      </c>
      <c r="C70" s="116" t="s">
        <v>567</v>
      </c>
      <c r="D70" s="116" t="s">
        <v>567</v>
      </c>
      <c r="E70" s="116" t="s">
        <v>567</v>
      </c>
      <c r="F70" s="116" t="s">
        <v>567</v>
      </c>
      <c r="G70" s="116" t="s">
        <v>567</v>
      </c>
      <c r="H70" s="116">
        <v>69.7</v>
      </c>
      <c r="I70" s="116">
        <v>411.8</v>
      </c>
      <c r="J70" s="116">
        <v>411.8</v>
      </c>
      <c r="K70" s="116">
        <v>647.29999999999995</v>
      </c>
      <c r="L70" s="116">
        <v>10</v>
      </c>
      <c r="M70" s="116">
        <v>12.1</v>
      </c>
      <c r="N70" s="116">
        <v>15.8</v>
      </c>
    </row>
    <row r="71" spans="1:14" x14ac:dyDescent="0.35">
      <c r="A71" s="116" t="s">
        <v>121</v>
      </c>
      <c r="B71" s="116">
        <v>3100</v>
      </c>
      <c r="C71" s="116">
        <v>310</v>
      </c>
      <c r="D71" s="116" t="s">
        <v>567</v>
      </c>
      <c r="E71" s="116">
        <v>10</v>
      </c>
      <c r="F71" s="116">
        <v>550</v>
      </c>
      <c r="G71" s="116" t="s">
        <v>567</v>
      </c>
      <c r="H71" s="116">
        <v>19.2</v>
      </c>
      <c r="I71" s="116">
        <v>179.5</v>
      </c>
      <c r="J71" s="116">
        <v>179.5</v>
      </c>
      <c r="K71" s="116">
        <v>41</v>
      </c>
      <c r="L71" s="116">
        <v>7.4</v>
      </c>
      <c r="M71" s="116">
        <v>6.7</v>
      </c>
      <c r="N71" s="116">
        <v>1.7</v>
      </c>
    </row>
    <row r="72" spans="1:14" ht="58" x14ac:dyDescent="0.35">
      <c r="A72" s="85" t="s">
        <v>1052</v>
      </c>
      <c r="B72" s="138" t="s">
        <v>1053</v>
      </c>
    </row>
  </sheetData>
  <mergeCells count="19">
    <mergeCell ref="N3:N4"/>
    <mergeCell ref="L2:N2"/>
    <mergeCell ref="J3:J4"/>
    <mergeCell ref="K3:K4"/>
    <mergeCell ref="I2:K2"/>
    <mergeCell ref="L3:L4"/>
    <mergeCell ref="M3:M4"/>
    <mergeCell ref="A63:D63"/>
    <mergeCell ref="A67:D67"/>
    <mergeCell ref="B3:D3"/>
    <mergeCell ref="E3:G3"/>
    <mergeCell ref="A45:D45"/>
    <mergeCell ref="A56:D56"/>
    <mergeCell ref="B2:H2"/>
    <mergeCell ref="I3:I4"/>
    <mergeCell ref="A17:D17"/>
    <mergeCell ref="A29:D29"/>
    <mergeCell ref="A37:D37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73"/>
  <sheetViews>
    <sheetView zoomScale="52" zoomScaleNormal="39" workbookViewId="0">
      <selection sqref="A1:G1"/>
    </sheetView>
  </sheetViews>
  <sheetFormatPr defaultRowHeight="14.5" x14ac:dyDescent="0.35"/>
  <cols>
    <col min="1" max="1" width="30.26953125" style="33" customWidth="1"/>
    <col min="2" max="4" width="8.7265625" style="33"/>
    <col min="5" max="5" width="10.1796875" style="33" customWidth="1"/>
    <col min="6" max="6" width="8.7265625" style="33"/>
    <col min="7" max="7" width="10.26953125" style="33" customWidth="1"/>
    <col min="8" max="9" width="8.7265625" style="33"/>
    <col min="10" max="10" width="10.6328125" style="33" customWidth="1"/>
    <col min="11" max="15" width="8.7265625" style="33"/>
    <col min="16" max="16" width="12.08984375" style="33" customWidth="1"/>
    <col min="17" max="17" width="6.54296875" style="33" customWidth="1"/>
    <col min="18" max="32" width="8.7265625" style="33"/>
    <col min="33" max="33" width="12.36328125" style="33" customWidth="1"/>
    <col min="34" max="16384" width="8.7265625" style="33"/>
  </cols>
  <sheetData>
    <row r="1" spans="1:35" s="32" customFormat="1" x14ac:dyDescent="0.35">
      <c r="A1" s="148" t="s">
        <v>1061</v>
      </c>
      <c r="B1" s="148"/>
      <c r="C1" s="148"/>
      <c r="D1" s="148"/>
      <c r="E1" s="148"/>
      <c r="F1" s="148"/>
      <c r="G1" s="148"/>
      <c r="H1" s="37"/>
      <c r="I1" s="26"/>
      <c r="J1" s="26"/>
      <c r="K1" s="26"/>
      <c r="L1" s="26"/>
      <c r="M1" s="26"/>
      <c r="N1" s="26"/>
      <c r="O1" s="26"/>
      <c r="P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s="32" customForma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9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s="32" customFormat="1" ht="27.5" customHeight="1" x14ac:dyDescent="0.35">
      <c r="A3" s="38" t="s">
        <v>0</v>
      </c>
      <c r="B3" s="157" t="s">
        <v>330</v>
      </c>
      <c r="C3" s="166"/>
      <c r="D3" s="158"/>
      <c r="E3" s="161" t="s">
        <v>334</v>
      </c>
      <c r="F3" s="149" t="s">
        <v>335</v>
      </c>
      <c r="G3" s="150"/>
      <c r="H3" s="150"/>
      <c r="I3" s="150"/>
      <c r="J3" s="150"/>
      <c r="K3" s="150"/>
      <c r="L3" s="150"/>
      <c r="M3" s="150"/>
      <c r="N3" s="150"/>
      <c r="O3" s="150"/>
      <c r="P3" s="151"/>
      <c r="Q3" s="161" t="s">
        <v>349</v>
      </c>
      <c r="R3" s="157" t="s">
        <v>350</v>
      </c>
      <c r="S3" s="166"/>
      <c r="T3" s="166"/>
      <c r="U3" s="166"/>
      <c r="V3" s="166"/>
      <c r="W3" s="158"/>
      <c r="X3" s="149" t="s">
        <v>358</v>
      </c>
      <c r="Y3" s="150"/>
      <c r="Z3" s="151"/>
      <c r="AA3" s="157" t="s">
        <v>361</v>
      </c>
      <c r="AB3" s="158"/>
      <c r="AC3" s="157" t="s">
        <v>363</v>
      </c>
      <c r="AD3" s="158"/>
      <c r="AE3" s="149" t="s">
        <v>364</v>
      </c>
      <c r="AF3" s="150"/>
      <c r="AG3" s="150"/>
      <c r="AH3" s="150"/>
      <c r="AI3" s="151"/>
    </row>
    <row r="4" spans="1:35" s="32" customFormat="1" ht="47.5" customHeight="1" x14ac:dyDescent="0.35">
      <c r="A4" s="26"/>
      <c r="B4" s="161" t="s">
        <v>333</v>
      </c>
      <c r="C4" s="161" t="s">
        <v>331</v>
      </c>
      <c r="D4" s="161" t="s">
        <v>332</v>
      </c>
      <c r="E4" s="163"/>
      <c r="F4" s="164" t="s">
        <v>336</v>
      </c>
      <c r="G4" s="152" t="s">
        <v>337</v>
      </c>
      <c r="H4" s="153"/>
      <c r="I4" s="153"/>
      <c r="J4" s="154"/>
      <c r="K4" s="152" t="s">
        <v>338</v>
      </c>
      <c r="L4" s="153"/>
      <c r="M4" s="153"/>
      <c r="N4" s="153"/>
      <c r="O4" s="153"/>
      <c r="P4" s="154"/>
      <c r="Q4" s="163"/>
      <c r="R4" s="159" t="s">
        <v>351</v>
      </c>
      <c r="S4" s="169" t="s">
        <v>352</v>
      </c>
      <c r="T4" s="170"/>
      <c r="U4" s="169" t="s">
        <v>353</v>
      </c>
      <c r="V4" s="171"/>
      <c r="W4" s="170"/>
      <c r="X4" s="155" t="s">
        <v>351</v>
      </c>
      <c r="Y4" s="155" t="s">
        <v>359</v>
      </c>
      <c r="Z4" s="41" t="s">
        <v>360</v>
      </c>
      <c r="AA4" s="159" t="s">
        <v>351</v>
      </c>
      <c r="AB4" s="161" t="s">
        <v>362</v>
      </c>
      <c r="AC4" s="159" t="s">
        <v>351</v>
      </c>
      <c r="AD4" s="161" t="s">
        <v>362</v>
      </c>
      <c r="AE4" s="152" t="s">
        <v>365</v>
      </c>
      <c r="AF4" s="153"/>
      <c r="AG4" s="154"/>
      <c r="AH4" s="152" t="s">
        <v>366</v>
      </c>
      <c r="AI4" s="154"/>
    </row>
    <row r="5" spans="1:35" s="32" customFormat="1" ht="80" customHeight="1" x14ac:dyDescent="0.35">
      <c r="A5" s="26"/>
      <c r="B5" s="162"/>
      <c r="C5" s="162"/>
      <c r="D5" s="162"/>
      <c r="E5" s="162"/>
      <c r="F5" s="165"/>
      <c r="G5" s="41" t="s">
        <v>339</v>
      </c>
      <c r="H5" s="41" t="s">
        <v>340</v>
      </c>
      <c r="I5" s="41" t="s">
        <v>341</v>
      </c>
      <c r="J5" s="41" t="s">
        <v>342</v>
      </c>
      <c r="K5" s="3" t="s">
        <v>343</v>
      </c>
      <c r="L5" s="3" t="s">
        <v>344</v>
      </c>
      <c r="M5" s="3" t="s">
        <v>345</v>
      </c>
      <c r="N5" s="3" t="s">
        <v>346</v>
      </c>
      <c r="O5" s="41" t="s">
        <v>347</v>
      </c>
      <c r="P5" s="3" t="s">
        <v>348</v>
      </c>
      <c r="Q5" s="162"/>
      <c r="R5" s="160"/>
      <c r="S5" s="40" t="s">
        <v>354</v>
      </c>
      <c r="T5" s="40" t="s">
        <v>355</v>
      </c>
      <c r="U5" s="26" t="s">
        <v>356</v>
      </c>
      <c r="V5" s="26" t="s">
        <v>357</v>
      </c>
      <c r="W5" s="26" t="s">
        <v>155</v>
      </c>
      <c r="X5" s="156"/>
      <c r="Y5" s="156"/>
      <c r="Z5" s="42"/>
      <c r="AA5" s="160"/>
      <c r="AB5" s="162"/>
      <c r="AC5" s="160"/>
      <c r="AD5" s="162"/>
      <c r="AE5" s="3" t="s">
        <v>367</v>
      </c>
      <c r="AF5" s="3" t="s">
        <v>368</v>
      </c>
      <c r="AG5" s="3" t="s">
        <v>369</v>
      </c>
      <c r="AH5" s="3" t="s">
        <v>370</v>
      </c>
      <c r="AI5" s="3" t="s">
        <v>371</v>
      </c>
    </row>
    <row r="6" spans="1:35" s="32" customFormat="1" x14ac:dyDescent="0.35">
      <c r="A6" s="38" t="s">
        <v>30</v>
      </c>
      <c r="B6" s="26"/>
      <c r="C6" s="26"/>
      <c r="D6" s="26"/>
      <c r="E6" s="26"/>
      <c r="F6" s="3"/>
      <c r="G6" s="3"/>
      <c r="H6" s="43"/>
      <c r="I6" s="3"/>
      <c r="J6" s="9"/>
      <c r="K6" s="3"/>
      <c r="L6" s="3"/>
      <c r="M6" s="3"/>
      <c r="N6" s="3"/>
      <c r="O6" s="3"/>
      <c r="P6" s="3"/>
      <c r="Q6" s="26"/>
      <c r="R6" s="26"/>
      <c r="S6" s="26"/>
      <c r="T6" s="26"/>
      <c r="U6" s="26"/>
      <c r="V6" s="26"/>
      <c r="W6" s="26"/>
      <c r="X6" s="3"/>
      <c r="Y6" s="3"/>
      <c r="Z6" s="3"/>
      <c r="AA6" s="26"/>
      <c r="AB6" s="26"/>
      <c r="AC6" s="26"/>
      <c r="AD6" s="26"/>
      <c r="AE6" s="3"/>
      <c r="AF6" s="3"/>
      <c r="AG6" s="3"/>
      <c r="AH6" s="3"/>
      <c r="AI6" s="3"/>
    </row>
    <row r="7" spans="1:35" s="32" customFormat="1" x14ac:dyDescent="0.35">
      <c r="A7" s="26" t="s">
        <v>31</v>
      </c>
      <c r="B7" s="26">
        <v>539</v>
      </c>
      <c r="C7" s="26">
        <v>1003.9</v>
      </c>
      <c r="D7" s="26">
        <v>59.3</v>
      </c>
      <c r="E7" s="26">
        <v>47.7</v>
      </c>
      <c r="F7" s="3">
        <f>SUM(G7:J7)</f>
        <v>3379</v>
      </c>
      <c r="G7" s="3">
        <v>185</v>
      </c>
      <c r="H7" s="43">
        <v>3157</v>
      </c>
      <c r="I7" s="3">
        <v>37</v>
      </c>
      <c r="J7" s="3" t="s">
        <v>113</v>
      </c>
      <c r="K7" s="3">
        <v>2246</v>
      </c>
      <c r="L7" s="3">
        <v>1133</v>
      </c>
      <c r="M7" s="3" t="s">
        <v>113</v>
      </c>
      <c r="N7" s="3" t="s">
        <v>113</v>
      </c>
      <c r="O7" s="3" t="s">
        <v>113</v>
      </c>
      <c r="P7" s="3" t="s">
        <v>113</v>
      </c>
      <c r="Q7" s="26">
        <v>6.2</v>
      </c>
      <c r="R7" s="26">
        <v>58</v>
      </c>
      <c r="S7" s="26">
        <v>40</v>
      </c>
      <c r="T7" s="26">
        <v>7</v>
      </c>
      <c r="U7" s="26" t="s">
        <v>113</v>
      </c>
      <c r="V7" s="30">
        <v>10</v>
      </c>
      <c r="W7" s="30">
        <v>10</v>
      </c>
      <c r="X7" s="14">
        <v>8</v>
      </c>
      <c r="Y7" s="14">
        <v>22.9</v>
      </c>
      <c r="Z7" s="14" t="s">
        <v>113</v>
      </c>
      <c r="AA7" s="30">
        <v>3</v>
      </c>
      <c r="AB7" s="26">
        <v>9.6999999999999993</v>
      </c>
      <c r="AC7" s="26" t="s">
        <v>113</v>
      </c>
      <c r="AD7" s="26" t="s">
        <v>113</v>
      </c>
      <c r="AE7" s="3">
        <v>17.5</v>
      </c>
      <c r="AF7" s="3">
        <v>25</v>
      </c>
      <c r="AG7" s="3" t="s">
        <v>113</v>
      </c>
      <c r="AH7" s="3">
        <v>2.2999999999999998</v>
      </c>
      <c r="AI7" s="3">
        <v>0.9</v>
      </c>
    </row>
    <row r="8" spans="1:35" s="32" customFormat="1" x14ac:dyDescent="0.35">
      <c r="A8" s="26" t="s">
        <v>32</v>
      </c>
      <c r="B8" s="26">
        <v>186.6</v>
      </c>
      <c r="C8" s="26">
        <v>145.19999999999999</v>
      </c>
      <c r="D8" s="26" t="s">
        <v>113</v>
      </c>
      <c r="E8" s="26">
        <v>116.9</v>
      </c>
      <c r="F8" s="3">
        <f t="shared" ref="F8:F15" si="0">SUM(G8:J8)</f>
        <v>167</v>
      </c>
      <c r="G8" s="3">
        <v>1</v>
      </c>
      <c r="H8" s="43">
        <v>163</v>
      </c>
      <c r="I8" s="3">
        <v>3</v>
      </c>
      <c r="J8" s="3" t="s">
        <v>113</v>
      </c>
      <c r="K8" s="3">
        <v>13</v>
      </c>
      <c r="L8" s="3">
        <v>154</v>
      </c>
      <c r="M8" s="3" t="s">
        <v>113</v>
      </c>
      <c r="N8" s="3" t="s">
        <v>113</v>
      </c>
      <c r="O8" s="3" t="s">
        <v>113</v>
      </c>
      <c r="P8" s="3" t="s">
        <v>113</v>
      </c>
      <c r="Q8" s="26">
        <v>7.4</v>
      </c>
      <c r="R8" s="26">
        <v>12</v>
      </c>
      <c r="S8" s="26">
        <v>6.6</v>
      </c>
      <c r="T8" s="30" t="s">
        <v>113</v>
      </c>
      <c r="U8" s="30" t="s">
        <v>113</v>
      </c>
      <c r="V8" s="30">
        <v>6.6</v>
      </c>
      <c r="W8" s="30">
        <v>6.6</v>
      </c>
      <c r="X8" s="14">
        <v>3</v>
      </c>
      <c r="Y8" s="14">
        <v>22.4</v>
      </c>
      <c r="Z8" s="14" t="s">
        <v>113</v>
      </c>
      <c r="AA8" s="30" t="s">
        <v>113</v>
      </c>
      <c r="AB8" s="30" t="s">
        <v>113</v>
      </c>
      <c r="AC8" s="26" t="s">
        <v>113</v>
      </c>
      <c r="AD8" s="26" t="s">
        <v>113</v>
      </c>
      <c r="AE8" s="3" t="s">
        <v>113</v>
      </c>
      <c r="AF8" s="3">
        <v>100</v>
      </c>
      <c r="AG8" s="3" t="s">
        <v>113</v>
      </c>
      <c r="AH8" s="3">
        <v>15.4</v>
      </c>
      <c r="AI8" s="3" t="s">
        <v>113</v>
      </c>
    </row>
    <row r="9" spans="1:35" s="32" customFormat="1" x14ac:dyDescent="0.35">
      <c r="A9" s="26" t="s">
        <v>33</v>
      </c>
      <c r="B9" s="30">
        <v>3150</v>
      </c>
      <c r="C9" s="30">
        <v>960</v>
      </c>
      <c r="D9" s="30" t="s">
        <v>113</v>
      </c>
      <c r="E9" s="30">
        <v>73.8</v>
      </c>
      <c r="F9" s="3">
        <f t="shared" si="0"/>
        <v>179</v>
      </c>
      <c r="G9" s="14">
        <v>31</v>
      </c>
      <c r="H9" s="43">
        <v>117</v>
      </c>
      <c r="I9" s="14">
        <v>28</v>
      </c>
      <c r="J9" s="14">
        <v>3</v>
      </c>
      <c r="K9" s="14">
        <v>274</v>
      </c>
      <c r="L9" s="14">
        <v>303</v>
      </c>
      <c r="M9" s="3" t="s">
        <v>113</v>
      </c>
      <c r="N9" s="3" t="s">
        <v>113</v>
      </c>
      <c r="O9" s="3">
        <v>6</v>
      </c>
      <c r="P9" s="3">
        <v>596</v>
      </c>
      <c r="Q9" s="26">
        <v>11</v>
      </c>
      <c r="R9" s="30">
        <v>27</v>
      </c>
      <c r="S9" s="30">
        <v>37</v>
      </c>
      <c r="T9" s="30" t="s">
        <v>113</v>
      </c>
      <c r="U9" s="30">
        <v>0.5</v>
      </c>
      <c r="V9" s="30" t="s">
        <v>113</v>
      </c>
      <c r="W9" s="30">
        <v>0.5</v>
      </c>
      <c r="X9" s="14">
        <v>7</v>
      </c>
      <c r="Y9" s="14">
        <v>100</v>
      </c>
      <c r="Z9" s="14" t="s">
        <v>113</v>
      </c>
      <c r="AA9" s="30">
        <v>1</v>
      </c>
      <c r="AB9" s="26">
        <v>5</v>
      </c>
      <c r="AC9" s="30" t="s">
        <v>113</v>
      </c>
      <c r="AD9" s="30" t="s">
        <v>113</v>
      </c>
      <c r="AE9" s="14" t="s">
        <v>113</v>
      </c>
      <c r="AF9" s="14">
        <v>1.3</v>
      </c>
      <c r="AG9" s="14" t="s">
        <v>113</v>
      </c>
      <c r="AH9" s="14">
        <v>10.4</v>
      </c>
      <c r="AI9" s="14">
        <v>0.5</v>
      </c>
    </row>
    <row r="10" spans="1:35" s="32" customFormat="1" x14ac:dyDescent="0.35">
      <c r="A10" s="26" t="s">
        <v>34</v>
      </c>
      <c r="B10" s="30">
        <v>328</v>
      </c>
      <c r="C10" s="30">
        <v>787.2</v>
      </c>
      <c r="D10" s="26" t="s">
        <v>113</v>
      </c>
      <c r="E10" s="30">
        <v>32.200000000000003</v>
      </c>
      <c r="F10" s="3">
        <f t="shared" si="0"/>
        <v>2342</v>
      </c>
      <c r="G10" s="14">
        <v>232</v>
      </c>
      <c r="H10" s="43">
        <v>1838</v>
      </c>
      <c r="I10" s="3">
        <v>272</v>
      </c>
      <c r="J10" s="14" t="s">
        <v>113</v>
      </c>
      <c r="K10" s="14">
        <v>1100</v>
      </c>
      <c r="L10" s="14">
        <v>1242</v>
      </c>
      <c r="M10" s="3" t="s">
        <v>113</v>
      </c>
      <c r="N10" s="3" t="s">
        <v>113</v>
      </c>
      <c r="O10" s="3" t="s">
        <v>113</v>
      </c>
      <c r="P10" s="3" t="s">
        <v>113</v>
      </c>
      <c r="Q10" s="26">
        <v>10.4</v>
      </c>
      <c r="R10" s="26">
        <v>25</v>
      </c>
      <c r="S10" s="26">
        <v>20.3</v>
      </c>
      <c r="T10" s="30" t="s">
        <v>113</v>
      </c>
      <c r="U10" s="26" t="s">
        <v>374</v>
      </c>
      <c r="V10" s="30" t="s">
        <v>374</v>
      </c>
      <c r="W10" s="30" t="s">
        <v>374</v>
      </c>
      <c r="X10" s="14">
        <v>3</v>
      </c>
      <c r="Y10" s="14">
        <v>4.2</v>
      </c>
      <c r="Z10" s="14" t="s">
        <v>113</v>
      </c>
      <c r="AA10" s="30">
        <v>3</v>
      </c>
      <c r="AB10" s="30">
        <v>2.4</v>
      </c>
      <c r="AC10" s="30">
        <v>1</v>
      </c>
      <c r="AD10" s="26">
        <v>0.5</v>
      </c>
      <c r="AE10" s="3" t="s">
        <v>113</v>
      </c>
      <c r="AF10" s="3" t="s">
        <v>374</v>
      </c>
      <c r="AG10" s="3">
        <v>2.5</v>
      </c>
      <c r="AH10" s="3">
        <v>0.5</v>
      </c>
      <c r="AI10" s="3">
        <v>0.3</v>
      </c>
    </row>
    <row r="11" spans="1:35" s="32" customFormat="1" x14ac:dyDescent="0.35">
      <c r="A11" s="26" t="s">
        <v>35</v>
      </c>
      <c r="B11" s="30">
        <v>211.8</v>
      </c>
      <c r="C11" s="30">
        <v>425.3</v>
      </c>
      <c r="D11" s="30" t="s">
        <v>113</v>
      </c>
      <c r="E11" s="30">
        <v>325</v>
      </c>
      <c r="F11" s="3">
        <f t="shared" si="0"/>
        <v>232</v>
      </c>
      <c r="G11" s="14" t="s">
        <v>113</v>
      </c>
      <c r="H11" s="43">
        <v>232</v>
      </c>
      <c r="I11" s="3" t="s">
        <v>113</v>
      </c>
      <c r="J11" s="3" t="s">
        <v>113</v>
      </c>
      <c r="K11" s="3">
        <v>10</v>
      </c>
      <c r="L11" s="3">
        <v>222</v>
      </c>
      <c r="M11" s="3" t="s">
        <v>113</v>
      </c>
      <c r="N11" s="3" t="s">
        <v>113</v>
      </c>
      <c r="O11" s="3" t="s">
        <v>113</v>
      </c>
      <c r="P11" s="3" t="s">
        <v>113</v>
      </c>
      <c r="Q11" s="26">
        <v>5.6</v>
      </c>
      <c r="R11" s="26">
        <v>11</v>
      </c>
      <c r="S11" s="26" t="s">
        <v>374</v>
      </c>
      <c r="T11" s="30" t="s">
        <v>113</v>
      </c>
      <c r="U11" s="30" t="s">
        <v>113</v>
      </c>
      <c r="V11" s="30" t="s">
        <v>113</v>
      </c>
      <c r="W11" s="30" t="s">
        <v>113</v>
      </c>
      <c r="X11" s="14">
        <v>1</v>
      </c>
      <c r="Y11" s="14">
        <v>29.7</v>
      </c>
      <c r="Z11" s="14" t="s">
        <v>113</v>
      </c>
      <c r="AA11" s="30" t="s">
        <v>113</v>
      </c>
      <c r="AB11" s="30" t="s">
        <v>113</v>
      </c>
      <c r="AC11" s="30" t="s">
        <v>113</v>
      </c>
      <c r="AD11" s="30" t="s">
        <v>113</v>
      </c>
      <c r="AE11" s="3" t="s">
        <v>113</v>
      </c>
      <c r="AF11" s="3" t="s">
        <v>113</v>
      </c>
      <c r="AG11" s="3" t="s">
        <v>113</v>
      </c>
      <c r="AH11" s="3">
        <v>7</v>
      </c>
      <c r="AI11" s="3" t="s">
        <v>113</v>
      </c>
    </row>
    <row r="12" spans="1:35" s="32" customFormat="1" ht="26" customHeight="1" x14ac:dyDescent="0.35">
      <c r="A12" s="26" t="s">
        <v>36</v>
      </c>
      <c r="B12" s="30">
        <v>410</v>
      </c>
      <c r="C12" s="30">
        <v>892.8</v>
      </c>
      <c r="D12" s="26">
        <v>4.8</v>
      </c>
      <c r="E12" s="30">
        <v>76.900000000000006</v>
      </c>
      <c r="F12" s="3">
        <f t="shared" si="0"/>
        <v>1279</v>
      </c>
      <c r="G12" s="14">
        <v>10</v>
      </c>
      <c r="H12" s="44">
        <v>1260</v>
      </c>
      <c r="I12" s="3">
        <v>9</v>
      </c>
      <c r="J12" s="14" t="s">
        <v>113</v>
      </c>
      <c r="K12" s="14">
        <v>60</v>
      </c>
      <c r="L12" s="14">
        <v>1219</v>
      </c>
      <c r="M12" s="3" t="s">
        <v>113</v>
      </c>
      <c r="N12" s="3" t="s">
        <v>113</v>
      </c>
      <c r="O12" s="3" t="s">
        <v>113</v>
      </c>
      <c r="P12" s="3" t="s">
        <v>113</v>
      </c>
      <c r="Q12" s="26">
        <v>9.1</v>
      </c>
      <c r="R12" s="26">
        <v>33</v>
      </c>
      <c r="S12" s="26">
        <v>16</v>
      </c>
      <c r="T12" s="30">
        <v>0.9</v>
      </c>
      <c r="U12" s="30">
        <v>0.6</v>
      </c>
      <c r="V12" s="30">
        <v>2.2000000000000002</v>
      </c>
      <c r="W12" s="30">
        <v>2.8</v>
      </c>
      <c r="X12" s="14">
        <v>5</v>
      </c>
      <c r="Y12" s="14">
        <v>28</v>
      </c>
      <c r="Z12" s="14" t="s">
        <v>113</v>
      </c>
      <c r="AA12" s="30">
        <v>1</v>
      </c>
      <c r="AB12" s="30">
        <v>0.3</v>
      </c>
      <c r="AC12" s="30" t="s">
        <v>113</v>
      </c>
      <c r="AD12" s="26" t="s">
        <v>113</v>
      </c>
      <c r="AE12" s="3">
        <v>5.6</v>
      </c>
      <c r="AF12" s="3">
        <v>17.5</v>
      </c>
      <c r="AG12" s="3" t="s">
        <v>113</v>
      </c>
      <c r="AH12" s="3">
        <v>3.1</v>
      </c>
      <c r="AI12" s="3">
        <v>0</v>
      </c>
    </row>
    <row r="13" spans="1:35" s="32" customFormat="1" x14ac:dyDescent="0.35">
      <c r="A13" s="26" t="s">
        <v>37</v>
      </c>
      <c r="B13" s="30">
        <v>3109.7</v>
      </c>
      <c r="C13" s="30">
        <v>315.8</v>
      </c>
      <c r="D13" s="30" t="s">
        <v>113</v>
      </c>
      <c r="E13" s="30">
        <v>103</v>
      </c>
      <c r="F13" s="3">
        <f t="shared" si="0"/>
        <v>493</v>
      </c>
      <c r="G13" s="14">
        <v>35</v>
      </c>
      <c r="H13" s="44">
        <v>447</v>
      </c>
      <c r="I13" s="3">
        <v>11</v>
      </c>
      <c r="J13" s="14" t="s">
        <v>113</v>
      </c>
      <c r="K13" s="14">
        <v>40</v>
      </c>
      <c r="L13" s="14">
        <v>453</v>
      </c>
      <c r="M13" s="3" t="s">
        <v>113</v>
      </c>
      <c r="N13" s="3" t="s">
        <v>113</v>
      </c>
      <c r="O13" s="3" t="s">
        <v>113</v>
      </c>
      <c r="P13" s="3" t="s">
        <v>113</v>
      </c>
      <c r="Q13" s="26">
        <v>6.2</v>
      </c>
      <c r="R13" s="26">
        <v>21</v>
      </c>
      <c r="S13" s="26">
        <v>18</v>
      </c>
      <c r="T13" s="30" t="s">
        <v>113</v>
      </c>
      <c r="U13" s="26">
        <v>4</v>
      </c>
      <c r="V13" s="30">
        <v>3</v>
      </c>
      <c r="W13" s="30">
        <v>7</v>
      </c>
      <c r="X13" s="14">
        <v>1</v>
      </c>
      <c r="Y13" s="14">
        <v>3.6</v>
      </c>
      <c r="Z13" s="14" t="s">
        <v>113</v>
      </c>
      <c r="AA13" s="30">
        <v>1</v>
      </c>
      <c r="AB13" s="30">
        <v>2.4</v>
      </c>
      <c r="AC13" s="30" t="s">
        <v>113</v>
      </c>
      <c r="AD13" s="30" t="s">
        <v>113</v>
      </c>
      <c r="AE13" s="3" t="s">
        <v>113</v>
      </c>
      <c r="AF13" s="3">
        <v>38.9</v>
      </c>
      <c r="AG13" s="3" t="s">
        <v>113</v>
      </c>
      <c r="AH13" s="3">
        <v>1.1000000000000001</v>
      </c>
      <c r="AI13" s="3">
        <v>0.7</v>
      </c>
    </row>
    <row r="14" spans="1:35" s="32" customFormat="1" x14ac:dyDescent="0.35">
      <c r="A14" s="26" t="s">
        <v>38</v>
      </c>
      <c r="B14" s="30">
        <v>77.099999999999994</v>
      </c>
      <c r="C14" s="30">
        <v>129.80000000000001</v>
      </c>
      <c r="D14" s="26" t="s">
        <v>113</v>
      </c>
      <c r="E14" s="30">
        <v>24.5</v>
      </c>
      <c r="F14" s="3">
        <f t="shared" si="0"/>
        <v>555</v>
      </c>
      <c r="G14" s="14">
        <v>15</v>
      </c>
      <c r="H14" s="43">
        <v>540</v>
      </c>
      <c r="I14" s="3" t="s">
        <v>113</v>
      </c>
      <c r="J14" s="14" t="s">
        <v>113</v>
      </c>
      <c r="K14" s="14">
        <v>48</v>
      </c>
      <c r="L14" s="14">
        <v>250</v>
      </c>
      <c r="M14" s="3">
        <v>1</v>
      </c>
      <c r="N14" s="3" t="s">
        <v>113</v>
      </c>
      <c r="O14" s="3" t="s">
        <v>113</v>
      </c>
      <c r="P14" s="3">
        <v>256</v>
      </c>
      <c r="Q14" s="26">
        <v>9.5</v>
      </c>
      <c r="R14" s="26">
        <v>15</v>
      </c>
      <c r="S14" s="26">
        <v>13.2</v>
      </c>
      <c r="T14" s="30" t="s">
        <v>113</v>
      </c>
      <c r="U14" s="26" t="s">
        <v>113</v>
      </c>
      <c r="V14" s="26" t="s">
        <v>113</v>
      </c>
      <c r="W14" s="26" t="s">
        <v>113</v>
      </c>
      <c r="X14" s="14">
        <v>1</v>
      </c>
      <c r="Y14" s="14">
        <v>6.8</v>
      </c>
      <c r="Z14" s="14" t="s">
        <v>113</v>
      </c>
      <c r="AA14" s="30">
        <v>1</v>
      </c>
      <c r="AB14" s="30">
        <v>4.8</v>
      </c>
      <c r="AC14" s="26" t="s">
        <v>113</v>
      </c>
      <c r="AD14" s="26" t="s">
        <v>113</v>
      </c>
      <c r="AE14" s="3" t="s">
        <v>113</v>
      </c>
      <c r="AF14" s="3" t="s">
        <v>113</v>
      </c>
      <c r="AG14" s="3" t="s">
        <v>113</v>
      </c>
      <c r="AH14" s="3">
        <v>5.2</v>
      </c>
      <c r="AI14" s="3">
        <v>3.7</v>
      </c>
    </row>
    <row r="15" spans="1:35" s="32" customFormat="1" x14ac:dyDescent="0.35">
      <c r="A15" s="26" t="s">
        <v>39</v>
      </c>
      <c r="B15" s="30">
        <v>76800</v>
      </c>
      <c r="C15" s="30">
        <v>1804.8</v>
      </c>
      <c r="D15" s="30">
        <v>13.5</v>
      </c>
      <c r="E15" s="30">
        <v>55.2</v>
      </c>
      <c r="F15" s="3">
        <f t="shared" si="0"/>
        <v>4372</v>
      </c>
      <c r="G15" s="14">
        <v>143</v>
      </c>
      <c r="H15" s="43">
        <v>4080</v>
      </c>
      <c r="I15" s="3">
        <v>149</v>
      </c>
      <c r="J15" s="14" t="s">
        <v>113</v>
      </c>
      <c r="K15" s="14">
        <v>1745</v>
      </c>
      <c r="L15" s="14">
        <v>2627</v>
      </c>
      <c r="M15" s="3" t="s">
        <v>113</v>
      </c>
      <c r="N15" s="3" t="s">
        <v>113</v>
      </c>
      <c r="O15" s="3" t="s">
        <v>113</v>
      </c>
      <c r="P15" s="3" t="s">
        <v>113</v>
      </c>
      <c r="Q15" s="26">
        <v>7.5</v>
      </c>
      <c r="R15" s="26">
        <v>116</v>
      </c>
      <c r="S15" s="26">
        <v>59.1</v>
      </c>
      <c r="T15" s="30">
        <v>11</v>
      </c>
      <c r="U15" s="26" t="s">
        <v>113</v>
      </c>
      <c r="V15" s="30">
        <v>23.2</v>
      </c>
      <c r="W15" s="30">
        <v>34.799999999999997</v>
      </c>
      <c r="X15" s="14">
        <v>4</v>
      </c>
      <c r="Y15" s="14">
        <v>111.5</v>
      </c>
      <c r="Z15" s="14">
        <v>1.5</v>
      </c>
      <c r="AA15" s="30">
        <v>3</v>
      </c>
      <c r="AB15" s="30">
        <v>25.7</v>
      </c>
      <c r="AC15" s="30">
        <v>4</v>
      </c>
      <c r="AD15" s="30">
        <v>3</v>
      </c>
      <c r="AE15" s="3">
        <v>18.600000000000001</v>
      </c>
      <c r="AF15" s="3">
        <v>58.9</v>
      </c>
      <c r="AG15" s="3">
        <v>5.0999999999999996</v>
      </c>
      <c r="AH15" s="3">
        <v>6.2</v>
      </c>
      <c r="AI15" s="3">
        <v>1.4</v>
      </c>
    </row>
    <row r="16" spans="1:35" s="32" customFormat="1" x14ac:dyDescent="0.35">
      <c r="A16" s="26" t="s">
        <v>40</v>
      </c>
      <c r="B16" s="30">
        <v>2568.4</v>
      </c>
      <c r="C16" s="30">
        <v>350.4</v>
      </c>
      <c r="D16" s="30" t="s">
        <v>113</v>
      </c>
      <c r="E16" s="30">
        <v>81.900000000000006</v>
      </c>
      <c r="F16" s="3">
        <f>SUM(G16:J16)</f>
        <v>564</v>
      </c>
      <c r="G16" s="14">
        <v>14</v>
      </c>
      <c r="H16" s="43">
        <v>550</v>
      </c>
      <c r="I16" s="3" t="s">
        <v>113</v>
      </c>
      <c r="J16" s="14" t="s">
        <v>113</v>
      </c>
      <c r="K16" s="14">
        <v>37</v>
      </c>
      <c r="L16" s="14">
        <v>527</v>
      </c>
      <c r="M16" s="3" t="s">
        <v>113</v>
      </c>
      <c r="N16" s="3" t="s">
        <v>113</v>
      </c>
      <c r="O16" s="3" t="s">
        <v>113</v>
      </c>
      <c r="P16" s="3" t="s">
        <v>113</v>
      </c>
      <c r="Q16" s="26">
        <v>7.6</v>
      </c>
      <c r="R16" s="26">
        <v>15</v>
      </c>
      <c r="S16" s="26">
        <v>16.2</v>
      </c>
      <c r="T16" s="30" t="s">
        <v>113</v>
      </c>
      <c r="U16" s="26">
        <v>11.6</v>
      </c>
      <c r="V16" s="30" t="s">
        <v>113</v>
      </c>
      <c r="W16" s="30" t="s">
        <v>113</v>
      </c>
      <c r="X16" s="14">
        <v>2</v>
      </c>
      <c r="Y16" s="14">
        <v>11.7</v>
      </c>
      <c r="Z16" s="14" t="s">
        <v>113</v>
      </c>
      <c r="AA16" s="30" t="s">
        <v>113</v>
      </c>
      <c r="AB16" s="30" t="s">
        <v>113</v>
      </c>
      <c r="AC16" s="30" t="s">
        <v>113</v>
      </c>
      <c r="AD16" s="26" t="s">
        <v>113</v>
      </c>
      <c r="AE16" s="3" t="s">
        <v>113</v>
      </c>
      <c r="AF16" s="3" t="s">
        <v>113</v>
      </c>
      <c r="AG16" s="3" t="s">
        <v>113</v>
      </c>
      <c r="AH16" s="3" t="s">
        <v>113</v>
      </c>
      <c r="AI16" s="3" t="s">
        <v>113</v>
      </c>
    </row>
    <row r="17" spans="1:35" s="32" customFormat="1" x14ac:dyDescent="0.35">
      <c r="A17" s="30"/>
      <c r="B17" s="30"/>
      <c r="C17" s="30"/>
      <c r="D17" s="30"/>
      <c r="E17" s="30"/>
      <c r="F17" s="3"/>
      <c r="G17" s="14"/>
      <c r="H17" s="44"/>
      <c r="I17" s="14"/>
      <c r="J17" s="14"/>
      <c r="K17" s="14"/>
      <c r="L17" s="14"/>
      <c r="M17" s="3"/>
      <c r="N17" s="3"/>
      <c r="O17" s="3"/>
      <c r="P17" s="3"/>
      <c r="Q17" s="26"/>
      <c r="R17" s="30"/>
      <c r="S17" s="30"/>
      <c r="T17" s="30"/>
      <c r="U17" s="30"/>
      <c r="V17" s="30"/>
      <c r="W17" s="30"/>
      <c r="X17" s="14"/>
      <c r="Y17" s="14"/>
      <c r="Z17" s="14"/>
      <c r="AA17" s="30"/>
      <c r="AB17" s="30"/>
      <c r="AC17" s="30"/>
      <c r="AD17" s="30"/>
      <c r="AE17" s="14"/>
      <c r="AF17" s="14"/>
      <c r="AG17" s="14"/>
      <c r="AH17" s="14"/>
      <c r="AI17" s="14"/>
    </row>
    <row r="18" spans="1:35" s="32" customFormat="1" x14ac:dyDescent="0.35">
      <c r="A18" s="39" t="s">
        <v>52</v>
      </c>
      <c r="B18" s="30"/>
      <c r="C18" s="30"/>
      <c r="D18" s="30"/>
      <c r="E18" s="30"/>
      <c r="F18" s="3"/>
      <c r="G18" s="14"/>
      <c r="H18" s="44"/>
      <c r="I18" s="14"/>
      <c r="J18" s="14"/>
      <c r="K18" s="14"/>
      <c r="L18" s="14"/>
      <c r="M18" s="3"/>
      <c r="N18" s="3"/>
      <c r="O18" s="3"/>
      <c r="P18" s="3"/>
      <c r="Q18" s="26"/>
      <c r="R18" s="30"/>
      <c r="S18" s="30"/>
      <c r="T18" s="30"/>
      <c r="U18" s="30"/>
      <c r="V18" s="30"/>
      <c r="W18" s="30"/>
      <c r="X18" s="14"/>
      <c r="Y18" s="14"/>
      <c r="Z18" s="14"/>
      <c r="AA18" s="30"/>
      <c r="AB18" s="30"/>
      <c r="AC18" s="30"/>
      <c r="AD18" s="30"/>
      <c r="AE18" s="14"/>
      <c r="AF18" s="14"/>
      <c r="AG18" s="14"/>
      <c r="AH18" s="14"/>
      <c r="AI18" s="14"/>
    </row>
    <row r="19" spans="1:35" s="32" customFormat="1" x14ac:dyDescent="0.35">
      <c r="A19" s="26" t="s">
        <v>53</v>
      </c>
      <c r="B19" s="30">
        <v>1394.7</v>
      </c>
      <c r="C19" s="30">
        <v>3003.9</v>
      </c>
      <c r="D19" s="30">
        <v>32.4</v>
      </c>
      <c r="E19" s="30">
        <v>27.6</v>
      </c>
      <c r="F19" s="3">
        <f t="shared" ref="F19:F72" si="1">SUM(G19:J19)</f>
        <v>7218</v>
      </c>
      <c r="G19" s="14">
        <v>434</v>
      </c>
      <c r="H19" s="43">
        <v>6700</v>
      </c>
      <c r="I19" s="3">
        <v>84</v>
      </c>
      <c r="J19" s="14" t="s">
        <v>113</v>
      </c>
      <c r="K19" s="14">
        <v>3061</v>
      </c>
      <c r="L19" s="14">
        <v>4157</v>
      </c>
      <c r="M19" s="3" t="s">
        <v>113</v>
      </c>
      <c r="N19" s="3" t="s">
        <v>113</v>
      </c>
      <c r="O19" s="3" t="s">
        <v>113</v>
      </c>
      <c r="P19" s="3" t="s">
        <v>113</v>
      </c>
      <c r="Q19" s="26">
        <v>14.9</v>
      </c>
      <c r="R19" s="26">
        <v>158</v>
      </c>
      <c r="S19" s="26">
        <v>100</v>
      </c>
      <c r="T19" s="30">
        <v>13.6</v>
      </c>
      <c r="U19" s="26" t="s">
        <v>374</v>
      </c>
      <c r="V19" s="30" t="s">
        <v>374</v>
      </c>
      <c r="W19" s="30" t="s">
        <v>374</v>
      </c>
      <c r="X19" s="14">
        <v>7</v>
      </c>
      <c r="Y19" s="14">
        <v>53.7</v>
      </c>
      <c r="Z19" s="14">
        <v>10</v>
      </c>
      <c r="AA19" s="30">
        <v>3</v>
      </c>
      <c r="AB19" s="30">
        <v>19.600000000000001</v>
      </c>
      <c r="AC19" s="30">
        <v>2</v>
      </c>
      <c r="AD19" s="30">
        <v>1.6</v>
      </c>
      <c r="AE19" s="3">
        <v>13.6</v>
      </c>
      <c r="AF19" s="3" t="s">
        <v>374</v>
      </c>
      <c r="AG19" s="3">
        <v>1.6</v>
      </c>
      <c r="AH19" s="3">
        <v>1.7</v>
      </c>
      <c r="AI19" s="3">
        <v>0.6</v>
      </c>
    </row>
    <row r="20" spans="1:35" s="32" customFormat="1" x14ac:dyDescent="0.35">
      <c r="A20" s="26" t="s">
        <v>54</v>
      </c>
      <c r="B20" s="30">
        <v>8038</v>
      </c>
      <c r="C20" s="30">
        <v>1808.4</v>
      </c>
      <c r="D20" s="30" t="s">
        <v>113</v>
      </c>
      <c r="E20" s="30">
        <v>39.6</v>
      </c>
      <c r="F20" s="3">
        <f t="shared" si="1"/>
        <v>4267</v>
      </c>
      <c r="G20" s="14">
        <v>89</v>
      </c>
      <c r="H20" s="43">
        <v>4141</v>
      </c>
      <c r="I20" s="3">
        <v>37</v>
      </c>
      <c r="J20" s="14" t="s">
        <v>113</v>
      </c>
      <c r="K20" s="14">
        <v>331</v>
      </c>
      <c r="L20" s="14">
        <v>3936</v>
      </c>
      <c r="M20" s="3" t="s">
        <v>113</v>
      </c>
      <c r="N20" s="3" t="s">
        <v>113</v>
      </c>
      <c r="O20" s="3" t="s">
        <v>113</v>
      </c>
      <c r="P20" s="3" t="s">
        <v>113</v>
      </c>
      <c r="Q20" s="26">
        <v>10.8</v>
      </c>
      <c r="R20" s="26">
        <v>53</v>
      </c>
      <c r="S20" s="26">
        <v>90</v>
      </c>
      <c r="T20" s="30" t="s">
        <v>113</v>
      </c>
      <c r="U20" s="30" t="s">
        <v>113</v>
      </c>
      <c r="V20" s="30">
        <v>3</v>
      </c>
      <c r="W20" s="30">
        <v>3</v>
      </c>
      <c r="X20" s="14">
        <v>6</v>
      </c>
      <c r="Y20" s="14">
        <v>32.1</v>
      </c>
      <c r="Z20" s="14" t="s">
        <v>113</v>
      </c>
      <c r="AA20" s="30">
        <v>2</v>
      </c>
      <c r="AB20" s="30">
        <v>2.9</v>
      </c>
      <c r="AC20" s="30">
        <v>1</v>
      </c>
      <c r="AD20" s="30">
        <v>0.4</v>
      </c>
      <c r="AE20" s="3" t="s">
        <v>113</v>
      </c>
      <c r="AF20" s="3">
        <v>3.3</v>
      </c>
      <c r="AG20" s="3">
        <v>0.4</v>
      </c>
      <c r="AH20" s="3">
        <v>1.8</v>
      </c>
      <c r="AI20" s="3">
        <v>0.1</v>
      </c>
    </row>
    <row r="21" spans="1:35" s="32" customFormat="1" x14ac:dyDescent="0.35">
      <c r="A21" s="26" t="s">
        <v>55</v>
      </c>
      <c r="B21" s="30">
        <v>464</v>
      </c>
      <c r="C21" s="30">
        <v>913.8</v>
      </c>
      <c r="D21" s="30" t="s">
        <v>113</v>
      </c>
      <c r="E21" s="30">
        <v>32.700000000000003</v>
      </c>
      <c r="F21" s="3">
        <f t="shared" si="1"/>
        <v>8095</v>
      </c>
      <c r="G21" s="14">
        <v>147</v>
      </c>
      <c r="H21" s="43">
        <v>7948</v>
      </c>
      <c r="I21" s="3" t="s">
        <v>113</v>
      </c>
      <c r="J21" s="14" t="s">
        <v>113</v>
      </c>
      <c r="K21" s="14">
        <v>3295</v>
      </c>
      <c r="L21" s="14">
        <v>4800</v>
      </c>
      <c r="M21" s="3" t="s">
        <v>113</v>
      </c>
      <c r="N21" s="3" t="s">
        <v>113</v>
      </c>
      <c r="O21" s="3" t="s">
        <v>113</v>
      </c>
      <c r="P21" s="3" t="s">
        <v>113</v>
      </c>
      <c r="Q21" s="26">
        <v>3.4</v>
      </c>
      <c r="R21" s="26">
        <v>83</v>
      </c>
      <c r="S21" s="26">
        <v>54.6</v>
      </c>
      <c r="T21" s="30" t="s">
        <v>113</v>
      </c>
      <c r="U21" s="26">
        <v>4</v>
      </c>
      <c r="V21" s="30" t="s">
        <v>113</v>
      </c>
      <c r="W21" s="30">
        <v>4</v>
      </c>
      <c r="X21" s="14">
        <v>10</v>
      </c>
      <c r="Y21" s="14">
        <v>201.6</v>
      </c>
      <c r="Z21" s="14" t="s">
        <v>113</v>
      </c>
      <c r="AA21" s="30">
        <v>3</v>
      </c>
      <c r="AB21" s="30">
        <v>2.5</v>
      </c>
      <c r="AC21" s="30" t="s">
        <v>113</v>
      </c>
      <c r="AD21" s="30" t="s">
        <v>113</v>
      </c>
      <c r="AE21" s="3" t="s">
        <v>113</v>
      </c>
      <c r="AF21" s="3">
        <v>7.3</v>
      </c>
      <c r="AG21" s="3" t="s">
        <v>113</v>
      </c>
      <c r="AH21" s="3">
        <v>22.1</v>
      </c>
      <c r="AI21" s="3">
        <v>0.3</v>
      </c>
    </row>
    <row r="22" spans="1:35" s="32" customFormat="1" ht="29" x14ac:dyDescent="0.35">
      <c r="A22" s="26" t="s">
        <v>56</v>
      </c>
      <c r="B22" s="30" t="s">
        <v>374</v>
      </c>
      <c r="C22" s="30" t="s">
        <v>374</v>
      </c>
      <c r="D22" s="30" t="s">
        <v>113</v>
      </c>
      <c r="E22" s="30" t="s">
        <v>374</v>
      </c>
      <c r="F22" s="3">
        <f t="shared" si="1"/>
        <v>755</v>
      </c>
      <c r="G22" s="14">
        <v>27</v>
      </c>
      <c r="H22" s="43">
        <v>723</v>
      </c>
      <c r="I22" s="14">
        <v>5</v>
      </c>
      <c r="J22" s="14" t="s">
        <v>113</v>
      </c>
      <c r="K22" s="14">
        <v>45</v>
      </c>
      <c r="L22" s="14">
        <v>700</v>
      </c>
      <c r="M22" s="3" t="s">
        <v>113</v>
      </c>
      <c r="N22" s="3" t="s">
        <v>113</v>
      </c>
      <c r="O22" s="3" t="s">
        <v>113</v>
      </c>
      <c r="P22" s="3">
        <v>10</v>
      </c>
      <c r="Q22" s="26">
        <v>8.3000000000000007</v>
      </c>
      <c r="R22" s="26">
        <v>20</v>
      </c>
      <c r="S22" s="26" t="s">
        <v>374</v>
      </c>
      <c r="T22" s="30" t="s">
        <v>113</v>
      </c>
      <c r="U22" s="30" t="s">
        <v>188</v>
      </c>
      <c r="V22" s="30" t="s">
        <v>188</v>
      </c>
      <c r="W22" s="30" t="s">
        <v>188</v>
      </c>
      <c r="X22" s="14">
        <v>3</v>
      </c>
      <c r="Y22" s="14">
        <v>5</v>
      </c>
      <c r="Z22" s="14" t="s">
        <v>113</v>
      </c>
      <c r="AA22" s="30">
        <v>1</v>
      </c>
      <c r="AB22" s="30">
        <v>1.2</v>
      </c>
      <c r="AC22" s="30">
        <v>4</v>
      </c>
      <c r="AD22" s="30">
        <v>3.5</v>
      </c>
      <c r="AE22" s="3" t="s">
        <v>113</v>
      </c>
      <c r="AF22" s="3" t="s">
        <v>374</v>
      </c>
      <c r="AG22" s="3" t="s">
        <v>374</v>
      </c>
      <c r="AH22" s="3" t="s">
        <v>374</v>
      </c>
      <c r="AI22" s="3" t="s">
        <v>374</v>
      </c>
    </row>
    <row r="23" spans="1:35" s="32" customFormat="1" x14ac:dyDescent="0.35">
      <c r="A23" s="26" t="s">
        <v>57</v>
      </c>
      <c r="B23" s="30">
        <v>4732</v>
      </c>
      <c r="C23" s="30">
        <v>643.20000000000005</v>
      </c>
      <c r="D23" s="30" t="s">
        <v>113</v>
      </c>
      <c r="E23" s="30">
        <v>173.7</v>
      </c>
      <c r="F23" s="3">
        <f t="shared" si="1"/>
        <v>537</v>
      </c>
      <c r="G23" s="14">
        <v>7</v>
      </c>
      <c r="H23" s="43">
        <v>530</v>
      </c>
      <c r="I23" s="3" t="s">
        <v>113</v>
      </c>
      <c r="J23" s="14" t="s">
        <v>113</v>
      </c>
      <c r="K23" s="14">
        <v>22</v>
      </c>
      <c r="L23" s="14">
        <v>515</v>
      </c>
      <c r="M23" s="3" t="s">
        <v>113</v>
      </c>
      <c r="N23" s="3" t="s">
        <v>113</v>
      </c>
      <c r="O23" s="3" t="s">
        <v>113</v>
      </c>
      <c r="P23" s="3" t="s">
        <v>113</v>
      </c>
      <c r="Q23" s="26">
        <v>6.9</v>
      </c>
      <c r="R23" s="26">
        <v>41</v>
      </c>
      <c r="S23" s="26">
        <v>14</v>
      </c>
      <c r="T23" s="30" t="s">
        <v>113</v>
      </c>
      <c r="U23" s="30" t="s">
        <v>113</v>
      </c>
      <c r="V23" s="30" t="s">
        <v>113</v>
      </c>
      <c r="W23" s="30" t="s">
        <v>113</v>
      </c>
      <c r="X23" s="14">
        <v>1</v>
      </c>
      <c r="Y23" s="14">
        <v>12</v>
      </c>
      <c r="Z23" s="14" t="s">
        <v>113</v>
      </c>
      <c r="AA23" s="30" t="s">
        <v>113</v>
      </c>
      <c r="AB23" s="30" t="s">
        <v>113</v>
      </c>
      <c r="AC23" s="30" t="s">
        <v>113</v>
      </c>
      <c r="AD23" s="30" t="s">
        <v>113</v>
      </c>
      <c r="AE23" s="3" t="s">
        <v>113</v>
      </c>
      <c r="AF23" s="3" t="s">
        <v>113</v>
      </c>
      <c r="AG23" s="3" t="s">
        <v>113</v>
      </c>
      <c r="AH23" s="3">
        <v>1.9</v>
      </c>
      <c r="AI23" s="3" t="s">
        <v>113</v>
      </c>
    </row>
    <row r="24" spans="1:35" s="32" customFormat="1" x14ac:dyDescent="0.35">
      <c r="A24" s="26" t="s">
        <v>58</v>
      </c>
      <c r="B24" s="30">
        <v>3969.4</v>
      </c>
      <c r="C24" s="30">
        <v>1017.6</v>
      </c>
      <c r="D24" s="30" t="s">
        <v>113</v>
      </c>
      <c r="E24" s="30">
        <v>55.9</v>
      </c>
      <c r="F24" s="3">
        <f t="shared" si="1"/>
        <v>1146</v>
      </c>
      <c r="G24" s="14">
        <v>46</v>
      </c>
      <c r="H24" s="43">
        <v>1088</v>
      </c>
      <c r="I24" s="3">
        <v>12</v>
      </c>
      <c r="J24" s="14" t="s">
        <v>113</v>
      </c>
      <c r="K24" s="14">
        <v>181</v>
      </c>
      <c r="L24" s="14">
        <v>963</v>
      </c>
      <c r="M24" s="3" t="s">
        <v>113</v>
      </c>
      <c r="N24" s="3" t="s">
        <v>113</v>
      </c>
      <c r="O24" s="3" t="s">
        <v>113</v>
      </c>
      <c r="P24" s="3" t="s">
        <v>113</v>
      </c>
      <c r="Q24" s="26">
        <v>15.8</v>
      </c>
      <c r="R24" s="26">
        <v>36</v>
      </c>
      <c r="S24" s="26">
        <v>20.8</v>
      </c>
      <c r="T24" s="30" t="s">
        <v>113</v>
      </c>
      <c r="U24" s="26" t="s">
        <v>374</v>
      </c>
      <c r="V24" s="26" t="s">
        <v>374</v>
      </c>
      <c r="W24" s="26">
        <v>4.2</v>
      </c>
      <c r="X24" s="14">
        <v>2</v>
      </c>
      <c r="Y24" s="14">
        <v>5.7</v>
      </c>
      <c r="Z24" s="14" t="s">
        <v>113</v>
      </c>
      <c r="AA24" s="30">
        <v>1</v>
      </c>
      <c r="AB24" s="30">
        <v>4.2</v>
      </c>
      <c r="AC24" s="30" t="s">
        <v>113</v>
      </c>
      <c r="AD24" s="30" t="s">
        <v>113</v>
      </c>
      <c r="AE24" s="3" t="s">
        <v>113</v>
      </c>
      <c r="AF24" s="3" t="s">
        <v>374</v>
      </c>
      <c r="AG24" s="3" t="s">
        <v>113</v>
      </c>
      <c r="AH24" s="3">
        <v>0.5</v>
      </c>
      <c r="AI24" s="3">
        <v>0.4</v>
      </c>
    </row>
    <row r="25" spans="1:35" s="32" customFormat="1" x14ac:dyDescent="0.35">
      <c r="A25" s="26" t="s">
        <v>59</v>
      </c>
      <c r="B25" s="30">
        <v>236</v>
      </c>
      <c r="C25" s="30">
        <v>355.2</v>
      </c>
      <c r="D25" s="30" t="s">
        <v>113</v>
      </c>
      <c r="E25" s="30">
        <v>38.4</v>
      </c>
      <c r="F25" s="3">
        <f t="shared" si="1"/>
        <v>1738</v>
      </c>
      <c r="G25" s="14">
        <v>5</v>
      </c>
      <c r="H25" s="43">
        <v>1286</v>
      </c>
      <c r="I25" s="3">
        <v>447</v>
      </c>
      <c r="J25" s="14" t="s">
        <v>113</v>
      </c>
      <c r="K25" s="14">
        <v>318</v>
      </c>
      <c r="L25" s="14">
        <v>1336</v>
      </c>
      <c r="M25" s="3" t="s">
        <v>113</v>
      </c>
      <c r="N25" s="3" t="s">
        <v>113</v>
      </c>
      <c r="O25" s="3">
        <v>84</v>
      </c>
      <c r="P25" s="3" t="s">
        <v>113</v>
      </c>
      <c r="Q25" s="26">
        <v>5.3</v>
      </c>
      <c r="R25" s="26">
        <v>31</v>
      </c>
      <c r="S25" s="26">
        <v>54</v>
      </c>
      <c r="T25" s="30" t="s">
        <v>113</v>
      </c>
      <c r="U25" s="26" t="s">
        <v>113</v>
      </c>
      <c r="V25" s="30" t="s">
        <v>113</v>
      </c>
      <c r="W25" s="30" t="s">
        <v>113</v>
      </c>
      <c r="X25" s="14">
        <v>3</v>
      </c>
      <c r="Y25" s="14">
        <v>26.4</v>
      </c>
      <c r="Z25" s="14" t="s">
        <v>113</v>
      </c>
      <c r="AA25" s="30" t="s">
        <v>113</v>
      </c>
      <c r="AB25" s="30" t="s">
        <v>113</v>
      </c>
      <c r="AC25" s="30" t="s">
        <v>113</v>
      </c>
      <c r="AD25" s="30" t="s">
        <v>113</v>
      </c>
      <c r="AE25" s="3" t="s">
        <v>113</v>
      </c>
      <c r="AF25" s="3" t="s">
        <v>113</v>
      </c>
      <c r="AG25" s="3" t="s">
        <v>113</v>
      </c>
      <c r="AH25" s="3">
        <v>7.4</v>
      </c>
      <c r="AI25" s="3" t="s">
        <v>113</v>
      </c>
    </row>
    <row r="26" spans="1:35" s="32" customFormat="1" ht="29" x14ac:dyDescent="0.35">
      <c r="A26" s="26" t="s">
        <v>60</v>
      </c>
      <c r="B26" s="30">
        <v>336</v>
      </c>
      <c r="C26" s="30">
        <v>836.4</v>
      </c>
      <c r="D26" s="30" t="s">
        <v>113</v>
      </c>
      <c r="E26" s="30">
        <v>75.599999999999994</v>
      </c>
      <c r="F26" s="3">
        <f t="shared" si="1"/>
        <v>1474</v>
      </c>
      <c r="G26" s="14">
        <v>12</v>
      </c>
      <c r="H26" s="43">
        <v>1460</v>
      </c>
      <c r="I26" s="3">
        <v>2</v>
      </c>
      <c r="J26" s="14" t="s">
        <v>113</v>
      </c>
      <c r="K26" s="14">
        <v>35</v>
      </c>
      <c r="L26" s="14">
        <v>1385</v>
      </c>
      <c r="M26" s="3" t="s">
        <v>113</v>
      </c>
      <c r="N26" s="3" t="s">
        <v>113</v>
      </c>
      <c r="O26" s="3" t="s">
        <v>113</v>
      </c>
      <c r="P26" s="3">
        <v>54</v>
      </c>
      <c r="Q26" s="26">
        <v>7.5</v>
      </c>
      <c r="R26" s="26">
        <v>22</v>
      </c>
      <c r="S26" s="26">
        <v>27</v>
      </c>
      <c r="T26" s="30" t="s">
        <v>113</v>
      </c>
      <c r="U26" s="30" t="s">
        <v>113</v>
      </c>
      <c r="V26" s="30" t="s">
        <v>113</v>
      </c>
      <c r="W26" s="30" t="s">
        <v>113</v>
      </c>
      <c r="X26" s="14">
        <v>3</v>
      </c>
      <c r="Y26" s="14" t="s">
        <v>188</v>
      </c>
      <c r="Z26" s="14" t="s">
        <v>113</v>
      </c>
      <c r="AA26" s="30">
        <v>2</v>
      </c>
      <c r="AB26" s="30" t="s">
        <v>188</v>
      </c>
      <c r="AC26" s="30" t="s">
        <v>374</v>
      </c>
      <c r="AD26" s="30" t="s">
        <v>374</v>
      </c>
      <c r="AE26" s="3" t="s">
        <v>113</v>
      </c>
      <c r="AF26" s="3" t="s">
        <v>113</v>
      </c>
      <c r="AG26" s="3" t="s">
        <v>374</v>
      </c>
      <c r="AH26" s="3" t="s">
        <v>374</v>
      </c>
      <c r="AI26" s="3" t="s">
        <v>374</v>
      </c>
    </row>
    <row r="27" spans="1:35" s="32" customFormat="1" x14ac:dyDescent="0.35">
      <c r="A27" s="26" t="s">
        <v>61</v>
      </c>
      <c r="B27" s="30">
        <v>11605</v>
      </c>
      <c r="C27" s="30">
        <v>119.2</v>
      </c>
      <c r="D27" s="30" t="s">
        <v>113</v>
      </c>
      <c r="E27" s="30">
        <v>141.69999999999999</v>
      </c>
      <c r="F27" s="3">
        <f t="shared" si="1"/>
        <v>167</v>
      </c>
      <c r="G27" s="14">
        <v>1</v>
      </c>
      <c r="H27" s="43">
        <v>166</v>
      </c>
      <c r="I27" s="3" t="s">
        <v>113</v>
      </c>
      <c r="J27" s="3" t="s">
        <v>113</v>
      </c>
      <c r="K27" s="3">
        <v>7</v>
      </c>
      <c r="L27" s="3">
        <v>160</v>
      </c>
      <c r="M27" s="3" t="s">
        <v>113</v>
      </c>
      <c r="N27" s="3" t="s">
        <v>113</v>
      </c>
      <c r="O27" s="3" t="s">
        <v>113</v>
      </c>
      <c r="P27" s="3" t="s">
        <v>113</v>
      </c>
      <c r="Q27" s="26">
        <v>5</v>
      </c>
      <c r="R27" s="26">
        <v>15</v>
      </c>
      <c r="S27" s="26">
        <v>4.4000000000000004</v>
      </c>
      <c r="T27" s="30" t="s">
        <v>113</v>
      </c>
      <c r="U27" s="30">
        <v>1.1000000000000001</v>
      </c>
      <c r="V27" s="30">
        <v>1.9</v>
      </c>
      <c r="W27" s="30">
        <v>3</v>
      </c>
      <c r="X27" s="14">
        <v>1</v>
      </c>
      <c r="Y27" s="14">
        <v>1.7</v>
      </c>
      <c r="Z27" s="14" t="s">
        <v>113</v>
      </c>
      <c r="AA27" s="30" t="s">
        <v>113</v>
      </c>
      <c r="AB27" s="30" t="s">
        <v>113</v>
      </c>
      <c r="AC27" s="30" t="s">
        <v>113</v>
      </c>
      <c r="AD27" s="30" t="s">
        <v>113</v>
      </c>
      <c r="AE27" s="3" t="s">
        <v>113</v>
      </c>
      <c r="AF27" s="3">
        <v>68.2</v>
      </c>
      <c r="AG27" s="3" t="s">
        <v>113</v>
      </c>
      <c r="AH27" s="3">
        <v>1.1000000000000001</v>
      </c>
      <c r="AI27" s="3" t="s">
        <v>113</v>
      </c>
    </row>
    <row r="28" spans="1:35" s="32" customFormat="1" ht="29" x14ac:dyDescent="0.35">
      <c r="A28" s="26" t="s">
        <v>62</v>
      </c>
      <c r="B28" s="30">
        <v>5608.3</v>
      </c>
      <c r="C28" s="30">
        <v>1467.4</v>
      </c>
      <c r="D28" s="30" t="s">
        <v>375</v>
      </c>
      <c r="E28" s="30">
        <v>27.8</v>
      </c>
      <c r="F28" s="3">
        <f t="shared" si="1"/>
        <v>7285</v>
      </c>
      <c r="G28" s="14">
        <v>250</v>
      </c>
      <c r="H28" s="43">
        <v>6291</v>
      </c>
      <c r="I28" s="3">
        <v>674</v>
      </c>
      <c r="J28" s="14">
        <v>70</v>
      </c>
      <c r="K28" s="14">
        <v>3311</v>
      </c>
      <c r="L28" s="14">
        <v>3865</v>
      </c>
      <c r="M28" s="3" t="s">
        <v>113</v>
      </c>
      <c r="N28" s="3">
        <v>45</v>
      </c>
      <c r="O28" s="3">
        <v>7</v>
      </c>
      <c r="P28" s="3">
        <v>57</v>
      </c>
      <c r="Q28" s="26">
        <v>7.2</v>
      </c>
      <c r="R28" s="26">
        <v>98</v>
      </c>
      <c r="S28" s="26">
        <v>119.6</v>
      </c>
      <c r="T28" s="30" t="s">
        <v>113</v>
      </c>
      <c r="U28" s="26" t="s">
        <v>374</v>
      </c>
      <c r="V28" s="30" t="s">
        <v>374</v>
      </c>
      <c r="W28" s="30">
        <v>15.8</v>
      </c>
      <c r="X28" s="14">
        <v>5</v>
      </c>
      <c r="Y28" s="14">
        <v>136.9</v>
      </c>
      <c r="Z28" s="14" t="s">
        <v>113</v>
      </c>
      <c r="AA28" s="30">
        <v>2</v>
      </c>
      <c r="AB28" s="30">
        <v>4.4000000000000004</v>
      </c>
      <c r="AC28" s="30">
        <v>40</v>
      </c>
      <c r="AD28" s="30">
        <v>49.8</v>
      </c>
      <c r="AE28" s="3" t="s">
        <v>113</v>
      </c>
      <c r="AF28" s="3">
        <v>13.2</v>
      </c>
      <c r="AG28" s="3">
        <v>41.6</v>
      </c>
      <c r="AH28" s="3">
        <v>9.3000000000000007</v>
      </c>
      <c r="AI28" s="3">
        <v>0.3</v>
      </c>
    </row>
    <row r="29" spans="1:35" s="32" customFormat="1" x14ac:dyDescent="0.35">
      <c r="A29" s="30"/>
      <c r="B29" s="30"/>
      <c r="C29" s="30"/>
      <c r="D29" s="30"/>
      <c r="E29" s="30"/>
      <c r="F29" s="3"/>
      <c r="G29" s="14"/>
      <c r="H29" s="44"/>
      <c r="I29" s="14"/>
      <c r="J29" s="14"/>
      <c r="K29" s="14"/>
      <c r="L29" s="14"/>
      <c r="M29" s="3"/>
      <c r="N29" s="3"/>
      <c r="O29" s="3"/>
      <c r="P29" s="3"/>
      <c r="Q29" s="26"/>
      <c r="R29" s="30"/>
      <c r="S29" s="30"/>
      <c r="T29" s="30"/>
      <c r="U29" s="30"/>
      <c r="V29" s="30"/>
      <c r="W29" s="30"/>
      <c r="X29" s="14"/>
      <c r="Y29" s="14"/>
      <c r="Z29" s="14"/>
      <c r="AA29" s="30"/>
      <c r="AB29" s="30"/>
      <c r="AC29" s="30"/>
      <c r="AD29" s="30"/>
      <c r="AE29" s="14"/>
      <c r="AF29" s="14"/>
      <c r="AG29" s="14"/>
      <c r="AH29" s="14"/>
      <c r="AI29" s="14"/>
    </row>
    <row r="30" spans="1:35" s="32" customFormat="1" x14ac:dyDescent="0.35">
      <c r="A30" s="39" t="s">
        <v>71</v>
      </c>
      <c r="B30" s="30"/>
      <c r="C30" s="30"/>
      <c r="D30" s="30"/>
      <c r="E30" s="30"/>
      <c r="F30" s="3"/>
      <c r="G30" s="14"/>
      <c r="H30" s="44"/>
      <c r="I30" s="14"/>
      <c r="J30" s="14"/>
      <c r="K30" s="14"/>
      <c r="L30" s="14"/>
      <c r="M30" s="3"/>
      <c r="N30" s="3"/>
      <c r="O30" s="3"/>
      <c r="P30" s="3"/>
      <c r="Q30" s="26"/>
      <c r="R30" s="30"/>
      <c r="S30" s="30"/>
      <c r="T30" s="30"/>
      <c r="U30" s="30"/>
      <c r="V30" s="30"/>
      <c r="W30" s="30"/>
      <c r="X30" s="14"/>
      <c r="Y30" s="14"/>
      <c r="Z30" s="14"/>
      <c r="AA30" s="30"/>
      <c r="AB30" s="30"/>
      <c r="AC30" s="30"/>
      <c r="AD30" s="30"/>
      <c r="AE30" s="14"/>
      <c r="AF30" s="14"/>
      <c r="AG30" s="14"/>
      <c r="AH30" s="14"/>
      <c r="AI30" s="14"/>
    </row>
    <row r="31" spans="1:35" s="32" customFormat="1" ht="29" x14ac:dyDescent="0.35">
      <c r="A31" s="26" t="s">
        <v>72</v>
      </c>
      <c r="B31" s="30">
        <v>1358.6</v>
      </c>
      <c r="C31" s="30">
        <v>1937.5</v>
      </c>
      <c r="D31" s="30" t="s">
        <v>188</v>
      </c>
      <c r="E31" s="30">
        <v>24</v>
      </c>
      <c r="F31" s="3">
        <f t="shared" si="1"/>
        <v>4000</v>
      </c>
      <c r="G31" s="14">
        <v>363</v>
      </c>
      <c r="H31" s="44" t="s">
        <v>113</v>
      </c>
      <c r="I31" s="167">
        <v>3637</v>
      </c>
      <c r="J31" s="168"/>
      <c r="K31" s="14" t="s">
        <v>188</v>
      </c>
      <c r="L31" s="14" t="s">
        <v>188</v>
      </c>
      <c r="M31" s="14" t="s">
        <v>188</v>
      </c>
      <c r="N31" s="14" t="s">
        <v>188</v>
      </c>
      <c r="O31" s="14" t="s">
        <v>188</v>
      </c>
      <c r="P31" s="3" t="s">
        <v>113</v>
      </c>
      <c r="Q31" s="26">
        <v>17</v>
      </c>
      <c r="R31" s="30">
        <v>50</v>
      </c>
      <c r="S31" s="30" t="s">
        <v>188</v>
      </c>
      <c r="T31" s="30" t="s">
        <v>188</v>
      </c>
      <c r="U31" s="30" t="s">
        <v>188</v>
      </c>
      <c r="V31" s="30" t="s">
        <v>188</v>
      </c>
      <c r="W31" s="30" t="s">
        <v>188</v>
      </c>
      <c r="X31" s="14">
        <v>6</v>
      </c>
      <c r="Y31" s="14">
        <v>200.4</v>
      </c>
      <c r="Z31" s="14">
        <v>7.7</v>
      </c>
      <c r="AA31" s="30">
        <v>1</v>
      </c>
      <c r="AB31" s="30">
        <v>29</v>
      </c>
      <c r="AC31" s="30">
        <v>3</v>
      </c>
      <c r="AD31" s="30" t="s">
        <v>188</v>
      </c>
      <c r="AE31" s="14" t="s">
        <v>374</v>
      </c>
      <c r="AF31" s="14" t="s">
        <v>374</v>
      </c>
      <c r="AG31" s="14" t="s">
        <v>374</v>
      </c>
      <c r="AH31" s="14">
        <v>10.3</v>
      </c>
      <c r="AI31" s="14">
        <v>1</v>
      </c>
    </row>
    <row r="32" spans="1:35" s="32" customFormat="1" x14ac:dyDescent="0.35">
      <c r="A32" s="26" t="s">
        <v>73</v>
      </c>
      <c r="B32" s="30">
        <v>3835</v>
      </c>
      <c r="C32" s="30">
        <v>528</v>
      </c>
      <c r="D32" s="30" t="s">
        <v>113</v>
      </c>
      <c r="E32" s="30">
        <v>57.7</v>
      </c>
      <c r="F32" s="3">
        <f t="shared" si="1"/>
        <v>1200</v>
      </c>
      <c r="G32" s="14">
        <v>60</v>
      </c>
      <c r="H32" s="44">
        <v>1100</v>
      </c>
      <c r="I32" s="14">
        <v>40</v>
      </c>
      <c r="J32" s="14" t="s">
        <v>113</v>
      </c>
      <c r="K32" s="14">
        <v>200</v>
      </c>
      <c r="L32" s="14">
        <v>1000</v>
      </c>
      <c r="M32" s="3" t="s">
        <v>113</v>
      </c>
      <c r="N32" s="3" t="s">
        <v>113</v>
      </c>
      <c r="O32" s="3" t="s">
        <v>113</v>
      </c>
      <c r="P32" s="3" t="s">
        <v>113</v>
      </c>
      <c r="Q32" s="26">
        <v>7.6</v>
      </c>
      <c r="R32" s="30">
        <v>37</v>
      </c>
      <c r="S32" s="30">
        <v>25</v>
      </c>
      <c r="T32" s="30" t="s">
        <v>113</v>
      </c>
      <c r="U32" s="30">
        <v>5</v>
      </c>
      <c r="V32" s="30">
        <v>3</v>
      </c>
      <c r="W32" s="30">
        <v>8</v>
      </c>
      <c r="X32" s="14">
        <v>2</v>
      </c>
      <c r="Y32" s="14">
        <v>20</v>
      </c>
      <c r="Z32" s="14" t="s">
        <v>113</v>
      </c>
      <c r="AA32" s="30">
        <v>2</v>
      </c>
      <c r="AB32" s="30">
        <v>24</v>
      </c>
      <c r="AC32" s="30">
        <v>1</v>
      </c>
      <c r="AD32" s="30">
        <v>0.2</v>
      </c>
      <c r="AE32" s="14" t="s">
        <v>113</v>
      </c>
      <c r="AF32" s="14">
        <v>32</v>
      </c>
      <c r="AG32" s="14">
        <v>0.8</v>
      </c>
      <c r="AH32" s="14">
        <v>3.8</v>
      </c>
      <c r="AI32" s="14">
        <v>4.5</v>
      </c>
    </row>
    <row r="33" spans="1:35" s="32" customFormat="1" x14ac:dyDescent="0.35">
      <c r="A33" s="26" t="s">
        <v>74</v>
      </c>
      <c r="B33" s="30">
        <v>2973</v>
      </c>
      <c r="C33" s="30">
        <v>744</v>
      </c>
      <c r="D33" s="30" t="s">
        <v>113</v>
      </c>
      <c r="E33" s="30">
        <v>70</v>
      </c>
      <c r="F33" s="3">
        <f t="shared" si="1"/>
        <v>1013</v>
      </c>
      <c r="G33" s="14">
        <v>38</v>
      </c>
      <c r="H33" s="44">
        <v>963</v>
      </c>
      <c r="I33" s="14">
        <v>12</v>
      </c>
      <c r="J33" s="14" t="s">
        <v>113</v>
      </c>
      <c r="K33" s="14">
        <v>300</v>
      </c>
      <c r="L33" s="14">
        <v>713</v>
      </c>
      <c r="M33" s="3" t="s">
        <v>113</v>
      </c>
      <c r="N33" s="3" t="s">
        <v>113</v>
      </c>
      <c r="O33" s="3" t="s">
        <v>113</v>
      </c>
      <c r="P33" s="3" t="s">
        <v>113</v>
      </c>
      <c r="Q33" s="26">
        <v>10.5</v>
      </c>
      <c r="R33" s="30">
        <v>33</v>
      </c>
      <c r="S33" s="30">
        <v>27.8</v>
      </c>
      <c r="T33" s="30" t="s">
        <v>113</v>
      </c>
      <c r="U33" s="30" t="s">
        <v>113</v>
      </c>
      <c r="V33" s="30">
        <v>26</v>
      </c>
      <c r="W33" s="30">
        <v>26</v>
      </c>
      <c r="X33" s="14">
        <v>4</v>
      </c>
      <c r="Y33" s="14">
        <v>1.1000000000000001</v>
      </c>
      <c r="Z33" s="14" t="s">
        <v>113</v>
      </c>
      <c r="AA33" s="30">
        <v>2</v>
      </c>
      <c r="AB33" s="30">
        <v>1.2</v>
      </c>
      <c r="AC33" s="30">
        <v>1</v>
      </c>
      <c r="AD33" s="30">
        <v>1.3</v>
      </c>
      <c r="AE33" s="14" t="s">
        <v>113</v>
      </c>
      <c r="AF33" s="14">
        <v>93.5</v>
      </c>
      <c r="AG33" s="14">
        <v>4.7</v>
      </c>
      <c r="AH33" s="14">
        <v>1.5</v>
      </c>
      <c r="AI33" s="14">
        <v>1.6</v>
      </c>
    </row>
    <row r="34" spans="1:35" s="32" customFormat="1" x14ac:dyDescent="0.35">
      <c r="A34" s="26" t="s">
        <v>75</v>
      </c>
      <c r="B34" s="30">
        <v>2864.7</v>
      </c>
      <c r="C34" s="30">
        <v>576</v>
      </c>
      <c r="D34" s="30" t="s">
        <v>113</v>
      </c>
      <c r="E34" s="30">
        <v>41.3</v>
      </c>
      <c r="F34" s="3">
        <f t="shared" si="1"/>
        <v>1457</v>
      </c>
      <c r="G34" s="14">
        <v>23</v>
      </c>
      <c r="H34" s="44">
        <v>1430</v>
      </c>
      <c r="I34" s="14">
        <v>4</v>
      </c>
      <c r="J34" s="14" t="s">
        <v>113</v>
      </c>
      <c r="K34" s="14">
        <v>87</v>
      </c>
      <c r="L34" s="14">
        <v>1370</v>
      </c>
      <c r="M34" s="3" t="s">
        <v>113</v>
      </c>
      <c r="N34" s="3" t="s">
        <v>113</v>
      </c>
      <c r="O34" s="3" t="s">
        <v>113</v>
      </c>
      <c r="P34" s="3" t="s">
        <v>113</v>
      </c>
      <c r="Q34" s="26">
        <v>9.6</v>
      </c>
      <c r="R34" s="30">
        <v>25</v>
      </c>
      <c r="S34" s="30">
        <v>20</v>
      </c>
      <c r="T34" s="30" t="s">
        <v>113</v>
      </c>
      <c r="U34" s="30" t="s">
        <v>113</v>
      </c>
      <c r="V34" s="30">
        <v>12</v>
      </c>
      <c r="W34" s="30">
        <v>12</v>
      </c>
      <c r="X34" s="14">
        <v>3</v>
      </c>
      <c r="Y34" s="14">
        <v>8</v>
      </c>
      <c r="Z34" s="14" t="s">
        <v>113</v>
      </c>
      <c r="AA34" s="30">
        <v>1</v>
      </c>
      <c r="AB34" s="30">
        <v>3</v>
      </c>
      <c r="AC34" s="30" t="s">
        <v>113</v>
      </c>
      <c r="AD34" s="30" t="s">
        <v>113</v>
      </c>
      <c r="AE34" s="14" t="s">
        <v>113</v>
      </c>
      <c r="AF34" s="14">
        <v>60</v>
      </c>
      <c r="AG34" s="14" t="s">
        <v>113</v>
      </c>
      <c r="AH34" s="14">
        <v>1.4</v>
      </c>
      <c r="AI34" s="14">
        <v>0.5</v>
      </c>
    </row>
    <row r="35" spans="1:35" s="32" customFormat="1" x14ac:dyDescent="0.35">
      <c r="A35" s="26" t="s">
        <v>76</v>
      </c>
      <c r="B35" s="30">
        <v>2398</v>
      </c>
      <c r="C35" s="30">
        <v>955.2</v>
      </c>
      <c r="D35" s="30" t="s">
        <v>113</v>
      </c>
      <c r="E35" s="30">
        <v>67.900000000000006</v>
      </c>
      <c r="F35" s="3">
        <f t="shared" si="1"/>
        <v>2386</v>
      </c>
      <c r="G35" s="14">
        <v>76</v>
      </c>
      <c r="H35" s="44">
        <v>2302</v>
      </c>
      <c r="I35" s="14" t="s">
        <v>113</v>
      </c>
      <c r="J35" s="14">
        <v>8</v>
      </c>
      <c r="K35" s="14">
        <v>83</v>
      </c>
      <c r="L35" s="14">
        <v>2299</v>
      </c>
      <c r="M35" s="3" t="s">
        <v>113</v>
      </c>
      <c r="N35" s="3">
        <v>4</v>
      </c>
      <c r="O35" s="3" t="s">
        <v>113</v>
      </c>
      <c r="P35" s="3" t="s">
        <v>113</v>
      </c>
      <c r="Q35" s="26">
        <v>5.9</v>
      </c>
      <c r="R35" s="30">
        <v>25</v>
      </c>
      <c r="S35" s="30">
        <v>23.7</v>
      </c>
      <c r="T35" s="30" t="s">
        <v>113</v>
      </c>
      <c r="U35" s="30">
        <v>1</v>
      </c>
      <c r="V35" s="30">
        <v>1.2</v>
      </c>
      <c r="W35" s="30">
        <v>2.2000000000000002</v>
      </c>
      <c r="X35" s="14">
        <v>7</v>
      </c>
      <c r="Y35" s="14">
        <v>33.6</v>
      </c>
      <c r="Z35" s="14" t="s">
        <v>113</v>
      </c>
      <c r="AA35" s="30">
        <v>2</v>
      </c>
      <c r="AB35" s="30">
        <v>4.8</v>
      </c>
      <c r="AC35" s="30">
        <v>1</v>
      </c>
      <c r="AD35" s="30">
        <v>1</v>
      </c>
      <c r="AE35" s="14" t="s">
        <v>113</v>
      </c>
      <c r="AF35" s="14">
        <v>9.3000000000000007</v>
      </c>
      <c r="AG35" s="14">
        <v>4.2</v>
      </c>
      <c r="AH35" s="14">
        <v>3.5</v>
      </c>
      <c r="AI35" s="14">
        <v>0.5</v>
      </c>
    </row>
    <row r="36" spans="1:35" s="32" customFormat="1" x14ac:dyDescent="0.35">
      <c r="A36" s="26" t="s">
        <v>77</v>
      </c>
      <c r="B36" s="30" t="s">
        <v>374</v>
      </c>
      <c r="C36" s="30" t="s">
        <v>374</v>
      </c>
      <c r="D36" s="30" t="s">
        <v>374</v>
      </c>
      <c r="E36" s="30" t="s">
        <v>374</v>
      </c>
      <c r="F36" s="3">
        <f t="shared" si="1"/>
        <v>41</v>
      </c>
      <c r="G36" s="14" t="s">
        <v>113</v>
      </c>
      <c r="H36" s="44">
        <v>41</v>
      </c>
      <c r="I36" s="14" t="s">
        <v>113</v>
      </c>
      <c r="J36" s="3" t="s">
        <v>113</v>
      </c>
      <c r="K36" s="3">
        <v>1</v>
      </c>
      <c r="L36" s="3">
        <v>40</v>
      </c>
      <c r="M36" s="3" t="s">
        <v>113</v>
      </c>
      <c r="N36" s="3" t="s">
        <v>113</v>
      </c>
      <c r="O36" s="3" t="s">
        <v>113</v>
      </c>
      <c r="P36" s="3" t="s">
        <v>113</v>
      </c>
      <c r="Q36" s="26">
        <v>3.3</v>
      </c>
      <c r="R36" s="30">
        <v>2</v>
      </c>
      <c r="S36" s="30">
        <v>1</v>
      </c>
      <c r="T36" s="30" t="s">
        <v>113</v>
      </c>
      <c r="U36" s="30" t="s">
        <v>113</v>
      </c>
      <c r="V36" s="30" t="s">
        <v>113</v>
      </c>
      <c r="W36" s="30" t="s">
        <v>113</v>
      </c>
      <c r="X36" s="14" t="s">
        <v>113</v>
      </c>
      <c r="Y36" s="14" t="s">
        <v>113</v>
      </c>
      <c r="Z36" s="14" t="s">
        <v>113</v>
      </c>
      <c r="AA36" s="30" t="s">
        <v>113</v>
      </c>
      <c r="AB36" s="30" t="s">
        <v>113</v>
      </c>
      <c r="AC36" s="30" t="s">
        <v>113</v>
      </c>
      <c r="AD36" s="30" t="s">
        <v>113</v>
      </c>
      <c r="AE36" s="14" t="s">
        <v>113</v>
      </c>
      <c r="AF36" s="14" t="s">
        <v>113</v>
      </c>
      <c r="AG36" s="14" t="s">
        <v>113</v>
      </c>
      <c r="AH36" s="14" t="s">
        <v>113</v>
      </c>
      <c r="AI36" s="14" t="s">
        <v>113</v>
      </c>
    </row>
    <row r="37" spans="1:35" s="32" customFormat="1" x14ac:dyDescent="0.35">
      <c r="A37" s="30"/>
      <c r="B37" s="30"/>
      <c r="C37" s="30"/>
      <c r="D37" s="30"/>
      <c r="E37" s="30"/>
      <c r="F37" s="3"/>
      <c r="G37" s="14"/>
      <c r="H37" s="44"/>
      <c r="I37" s="14"/>
      <c r="J37" s="14"/>
      <c r="K37" s="14"/>
      <c r="L37" s="14"/>
      <c r="M37" s="3"/>
      <c r="N37" s="3"/>
      <c r="O37" s="3"/>
      <c r="P37" s="3"/>
      <c r="Q37" s="26"/>
      <c r="R37" s="30"/>
      <c r="S37" s="30"/>
      <c r="T37" s="30"/>
      <c r="U37" s="30"/>
      <c r="V37" s="30"/>
      <c r="W37" s="30"/>
      <c r="X37" s="14"/>
      <c r="Y37" s="14"/>
      <c r="Z37" s="14"/>
      <c r="AA37" s="30"/>
      <c r="AB37" s="30"/>
      <c r="AC37" s="30"/>
      <c r="AD37" s="30"/>
      <c r="AE37" s="14"/>
      <c r="AF37" s="14"/>
      <c r="AG37" s="14" t="s">
        <v>376</v>
      </c>
      <c r="AH37" s="14"/>
      <c r="AI37" s="14"/>
    </row>
    <row r="38" spans="1:35" s="32" customFormat="1" x14ac:dyDescent="0.35">
      <c r="A38" s="39" t="s">
        <v>249</v>
      </c>
      <c r="B38" s="30"/>
      <c r="C38" s="30"/>
      <c r="D38" s="30"/>
      <c r="E38" s="30"/>
      <c r="F38" s="3"/>
      <c r="G38" s="14"/>
      <c r="H38" s="44"/>
      <c r="I38" s="14"/>
      <c r="J38" s="14"/>
      <c r="K38" s="14"/>
      <c r="L38" s="14"/>
      <c r="M38" s="3"/>
      <c r="N38" s="3"/>
      <c r="O38" s="3"/>
      <c r="P38" s="3"/>
      <c r="Q38" s="26"/>
      <c r="R38" s="30"/>
      <c r="S38" s="30"/>
      <c r="T38" s="30"/>
      <c r="U38" s="30"/>
      <c r="V38" s="30"/>
      <c r="W38" s="30"/>
      <c r="X38" s="14"/>
      <c r="Y38" s="14"/>
      <c r="Z38" s="14"/>
      <c r="AA38" s="30"/>
      <c r="AB38" s="30"/>
      <c r="AC38" s="30"/>
      <c r="AD38" s="30"/>
      <c r="AE38" s="14"/>
      <c r="AF38" s="14"/>
      <c r="AG38" s="14"/>
      <c r="AH38" s="14"/>
      <c r="AI38" s="14"/>
    </row>
    <row r="39" spans="1:35" s="32" customFormat="1" ht="29" x14ac:dyDescent="0.35">
      <c r="A39" s="26" t="s">
        <v>78</v>
      </c>
      <c r="B39" s="30" t="s">
        <v>374</v>
      </c>
      <c r="C39" s="30">
        <v>2800</v>
      </c>
      <c r="D39" s="30" t="s">
        <v>188</v>
      </c>
      <c r="E39" s="30">
        <v>37</v>
      </c>
      <c r="F39" s="3" t="s">
        <v>188</v>
      </c>
      <c r="G39" s="3" t="s">
        <v>188</v>
      </c>
      <c r="H39" s="3" t="s">
        <v>188</v>
      </c>
      <c r="I39" s="3" t="s">
        <v>188</v>
      </c>
      <c r="J39" s="3" t="s">
        <v>188</v>
      </c>
      <c r="K39" s="3" t="s">
        <v>188</v>
      </c>
      <c r="L39" s="3" t="s">
        <v>188</v>
      </c>
      <c r="M39" s="3" t="s">
        <v>188</v>
      </c>
      <c r="N39" s="3" t="s">
        <v>188</v>
      </c>
      <c r="O39" s="3" t="s">
        <v>188</v>
      </c>
      <c r="P39" s="3" t="s">
        <v>188</v>
      </c>
      <c r="Q39" s="26" t="s">
        <v>374</v>
      </c>
      <c r="R39" s="26">
        <v>179</v>
      </c>
      <c r="S39" s="30">
        <v>102.4</v>
      </c>
      <c r="T39" s="30">
        <v>3.2</v>
      </c>
      <c r="U39" s="30" t="s">
        <v>374</v>
      </c>
      <c r="V39" s="30" t="s">
        <v>374</v>
      </c>
      <c r="W39" s="30">
        <v>29.9</v>
      </c>
      <c r="X39" s="14">
        <v>5</v>
      </c>
      <c r="Y39" s="14">
        <v>45.2</v>
      </c>
      <c r="Z39" s="14" t="s">
        <v>188</v>
      </c>
      <c r="AA39" s="30" t="s">
        <v>374</v>
      </c>
      <c r="AB39" s="30">
        <v>70.900000000000006</v>
      </c>
      <c r="AC39" s="30" t="s">
        <v>374</v>
      </c>
      <c r="AD39" s="30">
        <v>1.8</v>
      </c>
      <c r="AE39" s="14">
        <v>3.1</v>
      </c>
      <c r="AF39" s="14">
        <v>29.2</v>
      </c>
      <c r="AG39" s="14">
        <v>1.8</v>
      </c>
      <c r="AH39" s="14">
        <v>1.6</v>
      </c>
      <c r="AI39" s="14">
        <v>2.5</v>
      </c>
    </row>
    <row r="40" spans="1:35" s="32" customFormat="1" ht="29" x14ac:dyDescent="0.35">
      <c r="A40" s="26" t="s">
        <v>79</v>
      </c>
      <c r="B40" s="30" t="s">
        <v>374</v>
      </c>
      <c r="C40" s="30">
        <v>500</v>
      </c>
      <c r="D40" s="30" t="s">
        <v>188</v>
      </c>
      <c r="E40" s="30">
        <v>260.39999999999998</v>
      </c>
      <c r="F40" s="3">
        <f t="shared" si="1"/>
        <v>232</v>
      </c>
      <c r="G40" s="14">
        <v>4</v>
      </c>
      <c r="H40" s="44">
        <v>228</v>
      </c>
      <c r="I40" s="14" t="s">
        <v>113</v>
      </c>
      <c r="J40" s="14" t="s">
        <v>113</v>
      </c>
      <c r="K40" s="14">
        <v>7</v>
      </c>
      <c r="L40" s="14">
        <v>225</v>
      </c>
      <c r="M40" s="3" t="s">
        <v>113</v>
      </c>
      <c r="N40" s="3" t="s">
        <v>113</v>
      </c>
      <c r="O40" s="3" t="s">
        <v>113</v>
      </c>
      <c r="P40" s="3" t="s">
        <v>113</v>
      </c>
      <c r="Q40" s="26">
        <v>8.3000000000000007</v>
      </c>
      <c r="R40" s="26">
        <v>23</v>
      </c>
      <c r="S40" s="30">
        <v>2.7</v>
      </c>
      <c r="T40" s="30" t="s">
        <v>113</v>
      </c>
      <c r="U40" s="30" t="s">
        <v>113</v>
      </c>
      <c r="V40" s="30" t="s">
        <v>113</v>
      </c>
      <c r="W40" s="30" t="s">
        <v>113</v>
      </c>
      <c r="X40" s="14">
        <v>1</v>
      </c>
      <c r="Y40" s="14">
        <v>0.6</v>
      </c>
      <c r="Z40" s="14" t="s">
        <v>188</v>
      </c>
      <c r="AA40" s="30" t="s">
        <v>374</v>
      </c>
      <c r="AB40" s="30">
        <v>1.6</v>
      </c>
      <c r="AC40" s="30" t="s">
        <v>113</v>
      </c>
      <c r="AD40" s="30" t="s">
        <v>113</v>
      </c>
      <c r="AE40" s="14" t="s">
        <v>113</v>
      </c>
      <c r="AF40" s="14" t="s">
        <v>113</v>
      </c>
      <c r="AG40" s="14" t="s">
        <v>113</v>
      </c>
      <c r="AH40" s="14">
        <v>0.1</v>
      </c>
      <c r="AI40" s="14">
        <v>0.3</v>
      </c>
    </row>
    <row r="41" spans="1:35" s="32" customFormat="1" ht="29" x14ac:dyDescent="0.35">
      <c r="A41" s="26" t="s">
        <v>80</v>
      </c>
      <c r="B41" s="30" t="s">
        <v>374</v>
      </c>
      <c r="C41" s="30">
        <v>250</v>
      </c>
      <c r="D41" s="30" t="s">
        <v>188</v>
      </c>
      <c r="E41" s="30">
        <v>231.7</v>
      </c>
      <c r="F41" s="3">
        <f t="shared" si="1"/>
        <v>255</v>
      </c>
      <c r="G41" s="14" t="s">
        <v>113</v>
      </c>
      <c r="H41" s="44">
        <v>255</v>
      </c>
      <c r="I41" s="14" t="s">
        <v>113</v>
      </c>
      <c r="J41" s="14" t="s">
        <v>113</v>
      </c>
      <c r="K41" s="14">
        <v>1</v>
      </c>
      <c r="L41" s="14">
        <v>254</v>
      </c>
      <c r="M41" s="3" t="s">
        <v>113</v>
      </c>
      <c r="N41" s="3" t="s">
        <v>113</v>
      </c>
      <c r="O41" s="3" t="s">
        <v>113</v>
      </c>
      <c r="P41" s="3" t="s">
        <v>113</v>
      </c>
      <c r="Q41" s="26">
        <v>4.2</v>
      </c>
      <c r="R41" s="26">
        <v>11</v>
      </c>
      <c r="S41" s="30">
        <v>6</v>
      </c>
      <c r="T41" s="30" t="s">
        <v>113</v>
      </c>
      <c r="U41" s="30" t="s">
        <v>374</v>
      </c>
      <c r="V41" s="30" t="s">
        <v>374</v>
      </c>
      <c r="W41" s="30">
        <v>0.2</v>
      </c>
      <c r="X41" s="14">
        <v>1</v>
      </c>
      <c r="Y41" s="14">
        <v>1.5</v>
      </c>
      <c r="Z41" s="14" t="s">
        <v>188</v>
      </c>
      <c r="AA41" s="30" t="s">
        <v>113</v>
      </c>
      <c r="AB41" s="30" t="s">
        <v>113</v>
      </c>
      <c r="AC41" s="30" t="s">
        <v>113</v>
      </c>
      <c r="AD41" s="30" t="s">
        <v>113</v>
      </c>
      <c r="AE41" s="14" t="s">
        <v>113</v>
      </c>
      <c r="AF41" s="14">
        <v>3.3</v>
      </c>
      <c r="AG41" s="14" t="s">
        <v>113</v>
      </c>
      <c r="AH41" s="14">
        <v>0.6</v>
      </c>
      <c r="AI41" s="14" t="s">
        <v>113</v>
      </c>
    </row>
    <row r="42" spans="1:35" s="32" customFormat="1" ht="29" x14ac:dyDescent="0.35">
      <c r="A42" s="30" t="s">
        <v>87</v>
      </c>
      <c r="B42" s="30" t="s">
        <v>374</v>
      </c>
      <c r="C42" s="30">
        <v>150</v>
      </c>
      <c r="D42" s="30" t="s">
        <v>188</v>
      </c>
      <c r="E42" s="30">
        <v>74.5</v>
      </c>
      <c r="F42" s="3">
        <f t="shared" si="1"/>
        <v>303</v>
      </c>
      <c r="G42" s="14">
        <v>7</v>
      </c>
      <c r="H42" s="44">
        <v>296</v>
      </c>
      <c r="I42" s="14" t="s">
        <v>113</v>
      </c>
      <c r="J42" s="14" t="s">
        <v>113</v>
      </c>
      <c r="K42" s="14">
        <v>8</v>
      </c>
      <c r="L42" s="14">
        <v>295</v>
      </c>
      <c r="M42" s="3" t="s">
        <v>113</v>
      </c>
      <c r="N42" s="3" t="s">
        <v>113</v>
      </c>
      <c r="O42" s="3" t="s">
        <v>113</v>
      </c>
      <c r="P42" s="3" t="s">
        <v>113</v>
      </c>
      <c r="Q42" s="26">
        <v>6.6</v>
      </c>
      <c r="R42" s="30">
        <v>12</v>
      </c>
      <c r="S42" s="30">
        <v>14.5</v>
      </c>
      <c r="T42" s="30" t="s">
        <v>113</v>
      </c>
      <c r="U42" s="30" t="s">
        <v>374</v>
      </c>
      <c r="V42" s="30" t="s">
        <v>374</v>
      </c>
      <c r="W42" s="30">
        <v>5.5</v>
      </c>
      <c r="X42" s="14">
        <v>2</v>
      </c>
      <c r="Y42" s="14">
        <v>4.8</v>
      </c>
      <c r="Z42" s="14" t="s">
        <v>188</v>
      </c>
      <c r="AA42" s="30" t="s">
        <v>113</v>
      </c>
      <c r="AB42" s="30" t="s">
        <v>113</v>
      </c>
      <c r="AC42" s="30" t="s">
        <v>113</v>
      </c>
      <c r="AD42" s="30" t="s">
        <v>113</v>
      </c>
      <c r="AE42" s="14" t="s">
        <v>113</v>
      </c>
      <c r="AF42" s="14">
        <v>37.9</v>
      </c>
      <c r="AG42" s="14" t="s">
        <v>113</v>
      </c>
      <c r="AH42" s="14">
        <v>3.2</v>
      </c>
      <c r="AI42" s="14" t="s">
        <v>113</v>
      </c>
    </row>
    <row r="43" spans="1:35" s="32" customFormat="1" ht="29" x14ac:dyDescent="0.35">
      <c r="A43" s="30" t="s">
        <v>88</v>
      </c>
      <c r="B43" s="30" t="s">
        <v>374</v>
      </c>
      <c r="C43" s="30">
        <v>1550</v>
      </c>
      <c r="D43" s="30" t="s">
        <v>188</v>
      </c>
      <c r="E43" s="30">
        <v>269.60000000000002</v>
      </c>
      <c r="F43" s="3">
        <f t="shared" si="1"/>
        <v>953</v>
      </c>
      <c r="G43" s="14">
        <v>2</v>
      </c>
      <c r="H43" s="44">
        <v>951</v>
      </c>
      <c r="I43" s="14" t="s">
        <v>113</v>
      </c>
      <c r="J43" s="14" t="s">
        <v>113</v>
      </c>
      <c r="K43" s="14">
        <v>12</v>
      </c>
      <c r="L43" s="14">
        <v>941</v>
      </c>
      <c r="M43" s="3" t="s">
        <v>113</v>
      </c>
      <c r="N43" s="3" t="s">
        <v>113</v>
      </c>
      <c r="O43" s="3" t="s">
        <v>113</v>
      </c>
      <c r="P43" s="3" t="s">
        <v>113</v>
      </c>
      <c r="Q43" s="26">
        <v>6</v>
      </c>
      <c r="R43" s="30">
        <v>28</v>
      </c>
      <c r="S43" s="30">
        <v>15</v>
      </c>
      <c r="T43" s="30" t="s">
        <v>113</v>
      </c>
      <c r="U43" s="30" t="s">
        <v>374</v>
      </c>
      <c r="V43" s="30" t="s">
        <v>374</v>
      </c>
      <c r="W43" s="30">
        <v>0.6</v>
      </c>
      <c r="X43" s="14">
        <v>2</v>
      </c>
      <c r="Y43" s="14">
        <v>9.9</v>
      </c>
      <c r="Z43" s="14" t="s">
        <v>188</v>
      </c>
      <c r="AA43" s="30" t="s">
        <v>113</v>
      </c>
      <c r="AB43" s="30" t="s">
        <v>113</v>
      </c>
      <c r="AC43" s="30" t="s">
        <v>113</v>
      </c>
      <c r="AD43" s="30" t="s">
        <v>113</v>
      </c>
      <c r="AE43" s="14" t="s">
        <v>113</v>
      </c>
      <c r="AF43" s="14">
        <v>4</v>
      </c>
      <c r="AG43" s="14" t="s">
        <v>113</v>
      </c>
      <c r="AH43" s="14">
        <v>0.6</v>
      </c>
      <c r="AI43" s="14" t="s">
        <v>113</v>
      </c>
    </row>
    <row r="44" spans="1:35" s="32" customFormat="1" ht="29" x14ac:dyDescent="0.35">
      <c r="A44" s="30" t="s">
        <v>89</v>
      </c>
      <c r="B44" s="30" t="s">
        <v>374</v>
      </c>
      <c r="C44" s="30">
        <v>25</v>
      </c>
      <c r="D44" s="30" t="s">
        <v>188</v>
      </c>
      <c r="E44" s="30">
        <v>26.8</v>
      </c>
      <c r="F44" s="3">
        <f t="shared" si="1"/>
        <v>113</v>
      </c>
      <c r="G44" s="14" t="s">
        <v>113</v>
      </c>
      <c r="H44" s="44">
        <v>113</v>
      </c>
      <c r="I44" s="14" t="s">
        <v>113</v>
      </c>
      <c r="J44" s="14" t="s">
        <v>113</v>
      </c>
      <c r="K44" s="14">
        <v>1</v>
      </c>
      <c r="L44" s="14">
        <v>112</v>
      </c>
      <c r="M44" s="13" t="s">
        <v>113</v>
      </c>
      <c r="N44" s="13" t="s">
        <v>113</v>
      </c>
      <c r="O44" s="13" t="s">
        <v>113</v>
      </c>
      <c r="P44" s="13" t="s">
        <v>113</v>
      </c>
      <c r="Q44" s="26">
        <v>8.3000000000000007</v>
      </c>
      <c r="R44" s="30">
        <v>7</v>
      </c>
      <c r="S44" s="30">
        <v>3</v>
      </c>
      <c r="T44" s="30" t="s">
        <v>113</v>
      </c>
      <c r="U44" s="30" t="s">
        <v>374</v>
      </c>
      <c r="V44" s="30" t="s">
        <v>374</v>
      </c>
      <c r="W44" s="30">
        <v>1</v>
      </c>
      <c r="X44" s="14" t="s">
        <v>113</v>
      </c>
      <c r="Y44" s="14" t="s">
        <v>113</v>
      </c>
      <c r="Z44" s="14" t="s">
        <v>113</v>
      </c>
      <c r="AA44" s="30" t="s">
        <v>113</v>
      </c>
      <c r="AB44" s="30" t="s">
        <v>113</v>
      </c>
      <c r="AC44" s="30" t="s">
        <v>113</v>
      </c>
      <c r="AD44" s="30" t="s">
        <v>113</v>
      </c>
      <c r="AE44" s="14" t="s">
        <v>113</v>
      </c>
      <c r="AF44" s="14">
        <v>33.299999999999997</v>
      </c>
      <c r="AG44" s="14" t="s">
        <v>113</v>
      </c>
      <c r="AH44" s="14" t="s">
        <v>113</v>
      </c>
      <c r="AI44" s="14" t="s">
        <v>113</v>
      </c>
    </row>
    <row r="45" spans="1:35" s="32" customFormat="1" x14ac:dyDescent="0.35">
      <c r="A45" s="30"/>
      <c r="B45" s="30"/>
      <c r="C45" s="30"/>
      <c r="D45" s="30"/>
      <c r="E45" s="30"/>
      <c r="F45" s="3"/>
      <c r="G45" s="14"/>
      <c r="H45" s="44"/>
      <c r="I45" s="14"/>
      <c r="J45" s="14"/>
      <c r="K45" s="14"/>
      <c r="L45" s="14"/>
      <c r="M45" s="14"/>
      <c r="N45" s="14"/>
      <c r="O45" s="14"/>
      <c r="P45" s="3"/>
      <c r="Q45" s="26"/>
      <c r="R45" s="30"/>
      <c r="S45" s="30"/>
      <c r="T45" s="30"/>
      <c r="U45" s="30"/>
      <c r="V45" s="30"/>
      <c r="W45" s="30"/>
      <c r="X45" s="14"/>
      <c r="Y45" s="14"/>
      <c r="Z45" s="14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5" s="32" customFormat="1" x14ac:dyDescent="0.35">
      <c r="A46" s="39" t="s">
        <v>90</v>
      </c>
      <c r="B46" s="30"/>
      <c r="C46" s="30"/>
      <c r="D46" s="30"/>
      <c r="E46" s="30"/>
      <c r="F46" s="3"/>
      <c r="G46" s="14"/>
      <c r="H46" s="14"/>
      <c r="I46" s="14"/>
      <c r="J46" s="14"/>
      <c r="K46" s="14"/>
      <c r="L46" s="14"/>
      <c r="M46" s="14"/>
      <c r="N46" s="14"/>
      <c r="O46" s="14"/>
      <c r="P46" s="3"/>
      <c r="Q46" s="26"/>
      <c r="R46" s="30"/>
      <c r="S46" s="30"/>
      <c r="T46" s="30"/>
      <c r="U46" s="30"/>
      <c r="V46" s="30"/>
      <c r="W46" s="30"/>
      <c r="X46" s="14"/>
      <c r="Y46" s="14"/>
      <c r="Z46" s="14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5" s="32" customFormat="1" ht="29" x14ac:dyDescent="0.35">
      <c r="A47" s="30" t="s">
        <v>94</v>
      </c>
      <c r="B47" s="30">
        <v>9349.6</v>
      </c>
      <c r="C47" s="30">
        <v>1297.2</v>
      </c>
      <c r="D47" s="30" t="s">
        <v>113</v>
      </c>
      <c r="E47" s="30">
        <v>19</v>
      </c>
      <c r="F47" s="3">
        <f t="shared" si="1"/>
        <v>3272</v>
      </c>
      <c r="G47" s="14">
        <v>97</v>
      </c>
      <c r="H47" s="14">
        <v>3155</v>
      </c>
      <c r="I47" s="14">
        <v>20</v>
      </c>
      <c r="J47" s="14" t="s">
        <v>113</v>
      </c>
      <c r="K47" s="14">
        <v>1179</v>
      </c>
      <c r="L47" s="14">
        <v>2093</v>
      </c>
      <c r="M47" s="14" t="s">
        <v>113</v>
      </c>
      <c r="N47" s="14" t="s">
        <v>113</v>
      </c>
      <c r="O47" s="14" t="s">
        <v>113</v>
      </c>
      <c r="P47" s="3" t="s">
        <v>113</v>
      </c>
      <c r="Q47" s="26">
        <v>20.8</v>
      </c>
      <c r="R47" s="30">
        <v>42</v>
      </c>
      <c r="S47" s="30">
        <v>54.6</v>
      </c>
      <c r="T47" s="30" t="s">
        <v>188</v>
      </c>
      <c r="U47" s="30" t="s">
        <v>188</v>
      </c>
      <c r="V47" s="30" t="s">
        <v>188</v>
      </c>
      <c r="W47" s="30" t="s">
        <v>188</v>
      </c>
      <c r="X47" s="14">
        <v>8</v>
      </c>
      <c r="Y47" s="14">
        <v>79.7</v>
      </c>
      <c r="Z47" s="14" t="s">
        <v>113</v>
      </c>
      <c r="AA47" s="30">
        <v>2</v>
      </c>
      <c r="AB47" s="30">
        <v>16.899999999999999</v>
      </c>
      <c r="AC47" s="30" t="s">
        <v>113</v>
      </c>
      <c r="AD47" s="30" t="s">
        <v>113</v>
      </c>
      <c r="AE47" s="30" t="s">
        <v>374</v>
      </c>
      <c r="AF47" s="30" t="s">
        <v>374</v>
      </c>
      <c r="AG47" s="30" t="s">
        <v>113</v>
      </c>
      <c r="AH47" s="30">
        <v>6.1</v>
      </c>
      <c r="AI47" s="30">
        <v>1.3</v>
      </c>
    </row>
    <row r="48" spans="1:35" s="32" customFormat="1" x14ac:dyDescent="0.35">
      <c r="A48" s="30" t="s">
        <v>95</v>
      </c>
      <c r="B48" s="30">
        <v>186.4</v>
      </c>
      <c r="C48" s="30">
        <v>3944</v>
      </c>
      <c r="D48" s="30" t="s">
        <v>113</v>
      </c>
      <c r="E48" s="30">
        <v>211.2</v>
      </c>
      <c r="F48" s="3">
        <f t="shared" si="1"/>
        <v>264</v>
      </c>
      <c r="G48" s="14" t="s">
        <v>113</v>
      </c>
      <c r="H48" s="14">
        <v>264</v>
      </c>
      <c r="I48" s="14" t="s">
        <v>113</v>
      </c>
      <c r="J48" s="14" t="s">
        <v>113</v>
      </c>
      <c r="K48" s="14">
        <v>7</v>
      </c>
      <c r="L48" s="14">
        <v>257</v>
      </c>
      <c r="M48" s="14" t="s">
        <v>113</v>
      </c>
      <c r="N48" s="14" t="s">
        <v>113</v>
      </c>
      <c r="O48" s="14" t="s">
        <v>113</v>
      </c>
      <c r="P48" s="3" t="s">
        <v>113</v>
      </c>
      <c r="Q48" s="26">
        <v>7</v>
      </c>
      <c r="R48" s="30">
        <v>19</v>
      </c>
      <c r="S48" s="30">
        <v>1.8</v>
      </c>
      <c r="T48" s="30" t="s">
        <v>113</v>
      </c>
      <c r="U48" s="30" t="s">
        <v>113</v>
      </c>
      <c r="V48" s="30" t="s">
        <v>113</v>
      </c>
      <c r="W48" s="30" t="s">
        <v>113</v>
      </c>
      <c r="X48" s="14">
        <v>4</v>
      </c>
      <c r="Y48" s="14">
        <v>53.6</v>
      </c>
      <c r="Z48" s="14" t="s">
        <v>113</v>
      </c>
      <c r="AA48" s="30" t="s">
        <v>113</v>
      </c>
      <c r="AB48" s="30" t="s">
        <v>113</v>
      </c>
      <c r="AC48" s="30" t="s">
        <v>113</v>
      </c>
      <c r="AD48" s="30" t="s">
        <v>113</v>
      </c>
      <c r="AE48" s="30" t="s">
        <v>113</v>
      </c>
      <c r="AF48" s="30" t="s">
        <v>113</v>
      </c>
      <c r="AG48" s="30" t="s">
        <v>113</v>
      </c>
      <c r="AH48" s="30">
        <v>13.6</v>
      </c>
      <c r="AI48" s="30" t="s">
        <v>113</v>
      </c>
    </row>
    <row r="49" spans="1:35" s="32" customFormat="1" x14ac:dyDescent="0.35">
      <c r="A49" s="30" t="s">
        <v>96</v>
      </c>
      <c r="B49" s="30">
        <v>2415.1</v>
      </c>
      <c r="C49" s="30">
        <v>273.60000000000002</v>
      </c>
      <c r="D49" s="30" t="s">
        <v>113</v>
      </c>
      <c r="E49" s="30">
        <v>117.6</v>
      </c>
      <c r="F49" s="3">
        <f t="shared" si="1"/>
        <v>320</v>
      </c>
      <c r="G49" s="14">
        <v>2</v>
      </c>
      <c r="H49" s="14">
        <v>318</v>
      </c>
      <c r="I49" s="14" t="s">
        <v>113</v>
      </c>
      <c r="J49" s="3" t="s">
        <v>113</v>
      </c>
      <c r="K49" s="3">
        <v>14</v>
      </c>
      <c r="L49" s="3">
        <v>306</v>
      </c>
      <c r="M49" s="3" t="s">
        <v>113</v>
      </c>
      <c r="N49" s="3" t="s">
        <v>113</v>
      </c>
      <c r="O49" s="14" t="s">
        <v>113</v>
      </c>
      <c r="P49" s="3" t="s">
        <v>113</v>
      </c>
      <c r="Q49" s="26">
        <v>7.3</v>
      </c>
      <c r="R49" s="30">
        <v>20</v>
      </c>
      <c r="S49" s="30">
        <v>8.1999999999999993</v>
      </c>
      <c r="T49" s="30" t="s">
        <v>113</v>
      </c>
      <c r="U49" s="30" t="s">
        <v>113</v>
      </c>
      <c r="V49" s="30" t="s">
        <v>113</v>
      </c>
      <c r="W49" s="30" t="s">
        <v>113</v>
      </c>
      <c r="X49" s="14">
        <v>4</v>
      </c>
      <c r="Y49" s="14">
        <v>3.5</v>
      </c>
      <c r="Z49" s="14" t="s">
        <v>113</v>
      </c>
      <c r="AA49" s="30" t="s">
        <v>113</v>
      </c>
      <c r="AB49" s="26" t="s">
        <v>113</v>
      </c>
      <c r="AC49" s="26" t="s">
        <v>113</v>
      </c>
      <c r="AD49" s="26" t="s">
        <v>113</v>
      </c>
      <c r="AE49" s="30" t="s">
        <v>113</v>
      </c>
      <c r="AF49" s="30" t="s">
        <v>113</v>
      </c>
      <c r="AG49" s="30" t="s">
        <v>113</v>
      </c>
      <c r="AH49" s="30">
        <v>1.2</v>
      </c>
      <c r="AI49" s="30" t="s">
        <v>113</v>
      </c>
    </row>
    <row r="50" spans="1:35" s="32" customFormat="1" x14ac:dyDescent="0.35">
      <c r="A50" s="30" t="s">
        <v>97</v>
      </c>
      <c r="B50" s="30">
        <v>448</v>
      </c>
      <c r="C50" s="30">
        <v>739.2</v>
      </c>
      <c r="D50" s="30">
        <v>0.7</v>
      </c>
      <c r="E50" s="30">
        <v>48.7</v>
      </c>
      <c r="F50" s="3">
        <f t="shared" si="1"/>
        <v>2659</v>
      </c>
      <c r="G50" s="14">
        <v>133</v>
      </c>
      <c r="H50" s="14">
        <v>2465</v>
      </c>
      <c r="I50" s="14">
        <v>28</v>
      </c>
      <c r="J50" s="14">
        <v>33</v>
      </c>
      <c r="K50" s="14">
        <v>635</v>
      </c>
      <c r="L50" s="14">
        <v>2024</v>
      </c>
      <c r="M50" s="14" t="s">
        <v>113</v>
      </c>
      <c r="N50" s="14" t="s">
        <v>113</v>
      </c>
      <c r="O50" s="14" t="s">
        <v>113</v>
      </c>
      <c r="P50" s="3" t="s">
        <v>113</v>
      </c>
      <c r="Q50" s="26">
        <v>5.7</v>
      </c>
      <c r="R50" s="30">
        <v>96</v>
      </c>
      <c r="S50" s="30">
        <v>44.6</v>
      </c>
      <c r="T50" s="30">
        <v>0.2</v>
      </c>
      <c r="U50" s="30">
        <v>0.7</v>
      </c>
      <c r="V50" s="30">
        <v>2.2999999999999998</v>
      </c>
      <c r="W50" s="30">
        <v>3</v>
      </c>
      <c r="X50" s="14">
        <v>6</v>
      </c>
      <c r="Y50" s="14">
        <v>38.299999999999997</v>
      </c>
      <c r="Z50" s="14" t="s">
        <v>113</v>
      </c>
      <c r="AA50" s="30">
        <v>2</v>
      </c>
      <c r="AB50" s="30">
        <v>0.8</v>
      </c>
      <c r="AC50" s="30" t="s">
        <v>113</v>
      </c>
      <c r="AD50" s="30" t="s">
        <v>113</v>
      </c>
      <c r="AE50" s="30">
        <v>0.4</v>
      </c>
      <c r="AF50" s="30">
        <v>6.7</v>
      </c>
      <c r="AG50" s="30" t="s">
        <v>113</v>
      </c>
      <c r="AH50" s="30">
        <v>5.2</v>
      </c>
      <c r="AI50" s="30">
        <v>0.1</v>
      </c>
    </row>
    <row r="51" spans="1:35" s="32" customFormat="1" x14ac:dyDescent="0.35">
      <c r="A51" s="30" t="s">
        <v>98</v>
      </c>
      <c r="B51" s="30">
        <v>17239.7</v>
      </c>
      <c r="C51" s="30">
        <v>1253.4000000000001</v>
      </c>
      <c r="D51" s="30" t="s">
        <v>113</v>
      </c>
      <c r="E51" s="30">
        <v>158.4</v>
      </c>
      <c r="F51" s="3">
        <f t="shared" si="1"/>
        <v>1016</v>
      </c>
      <c r="G51" s="14">
        <v>26</v>
      </c>
      <c r="H51" s="14">
        <v>987</v>
      </c>
      <c r="I51" s="14">
        <v>3</v>
      </c>
      <c r="J51" s="14"/>
      <c r="K51" s="14">
        <v>506</v>
      </c>
      <c r="L51" s="14">
        <v>510</v>
      </c>
      <c r="M51" s="14" t="s">
        <v>113</v>
      </c>
      <c r="N51" s="14" t="s">
        <v>113</v>
      </c>
      <c r="O51" s="14" t="s">
        <v>113</v>
      </c>
      <c r="P51" s="3" t="s">
        <v>113</v>
      </c>
      <c r="Q51" s="26">
        <v>8.1</v>
      </c>
      <c r="R51" s="30">
        <v>31</v>
      </c>
      <c r="S51" s="30">
        <v>36.200000000000003</v>
      </c>
      <c r="T51" s="30" t="s">
        <v>113</v>
      </c>
      <c r="U51" s="30" t="s">
        <v>113</v>
      </c>
      <c r="V51" s="30" t="s">
        <v>113</v>
      </c>
      <c r="W51" s="30" t="s">
        <v>113</v>
      </c>
      <c r="X51" s="14">
        <v>3</v>
      </c>
      <c r="Y51" s="14">
        <v>16.8</v>
      </c>
      <c r="Z51" s="14" t="s">
        <v>113</v>
      </c>
      <c r="AA51" s="30">
        <v>1</v>
      </c>
      <c r="AB51" s="30">
        <v>4.8</v>
      </c>
      <c r="AC51" s="30" t="s">
        <v>113</v>
      </c>
      <c r="AD51" s="30" t="s">
        <v>113</v>
      </c>
      <c r="AE51" s="30" t="s">
        <v>113</v>
      </c>
      <c r="AF51" s="30" t="s">
        <v>113</v>
      </c>
      <c r="AG51" s="30" t="s">
        <v>113</v>
      </c>
      <c r="AH51" s="30">
        <v>1.3</v>
      </c>
      <c r="AI51" s="30">
        <v>0.4</v>
      </c>
    </row>
    <row r="52" spans="1:35" s="32" customFormat="1" x14ac:dyDescent="0.35">
      <c r="A52" s="30" t="s">
        <v>99</v>
      </c>
      <c r="B52" s="30">
        <v>5966.2</v>
      </c>
      <c r="C52" s="30">
        <v>555.4</v>
      </c>
      <c r="D52" s="30" t="s">
        <v>113</v>
      </c>
      <c r="E52" s="30">
        <v>547.1</v>
      </c>
      <c r="F52" s="3">
        <f t="shared" si="1"/>
        <v>183</v>
      </c>
      <c r="G52" s="14" t="s">
        <v>113</v>
      </c>
      <c r="H52" s="14">
        <v>183</v>
      </c>
      <c r="I52" s="14" t="s">
        <v>113</v>
      </c>
      <c r="J52" s="14"/>
      <c r="K52" s="14">
        <v>5</v>
      </c>
      <c r="L52" s="14">
        <v>178</v>
      </c>
      <c r="M52" s="14" t="s">
        <v>113</v>
      </c>
      <c r="N52" s="14" t="s">
        <v>113</v>
      </c>
      <c r="O52" s="14" t="s">
        <v>113</v>
      </c>
      <c r="P52" s="3" t="s">
        <v>113</v>
      </c>
      <c r="Q52" s="26">
        <v>5.5</v>
      </c>
      <c r="R52" s="30">
        <v>7</v>
      </c>
      <c r="S52" s="30">
        <v>5.3</v>
      </c>
      <c r="T52" s="30" t="s">
        <v>113</v>
      </c>
      <c r="U52" s="30" t="s">
        <v>113</v>
      </c>
      <c r="V52" s="30" t="s">
        <v>113</v>
      </c>
      <c r="W52" s="30" t="s">
        <v>113</v>
      </c>
      <c r="X52" s="14">
        <v>1</v>
      </c>
      <c r="Y52" s="14">
        <v>11.6</v>
      </c>
      <c r="Z52" s="14" t="s">
        <v>113</v>
      </c>
      <c r="AA52" s="30" t="s">
        <v>113</v>
      </c>
      <c r="AB52" s="30" t="s">
        <v>113</v>
      </c>
      <c r="AC52" s="30" t="s">
        <v>113</v>
      </c>
      <c r="AD52" s="30" t="s">
        <v>113</v>
      </c>
      <c r="AE52" s="30" t="s">
        <v>113</v>
      </c>
      <c r="AF52" s="30" t="s">
        <v>113</v>
      </c>
      <c r="AG52" s="30" t="s">
        <v>113</v>
      </c>
      <c r="AH52" s="30">
        <v>2.1</v>
      </c>
      <c r="AI52" s="30" t="s">
        <v>113</v>
      </c>
    </row>
    <row r="53" spans="1:35" s="32" customFormat="1" x14ac:dyDescent="0.35">
      <c r="A53" s="30" t="s">
        <v>100</v>
      </c>
      <c r="B53" s="30">
        <v>532</v>
      </c>
      <c r="C53" s="30">
        <v>1252.8</v>
      </c>
      <c r="D53" s="30">
        <v>21.6</v>
      </c>
      <c r="E53" s="30">
        <v>126.7</v>
      </c>
      <c r="F53" s="3">
        <f t="shared" si="1"/>
        <v>1649</v>
      </c>
      <c r="G53" s="14">
        <v>44</v>
      </c>
      <c r="H53" s="14">
        <v>1534</v>
      </c>
      <c r="I53" s="14">
        <v>71</v>
      </c>
      <c r="J53" s="14"/>
      <c r="K53" s="14">
        <v>143</v>
      </c>
      <c r="L53" s="14">
        <v>1506</v>
      </c>
      <c r="M53" s="14" t="s">
        <v>113</v>
      </c>
      <c r="N53" s="14" t="s">
        <v>113</v>
      </c>
      <c r="O53" s="14" t="s">
        <v>113</v>
      </c>
      <c r="P53" s="3" t="s">
        <v>113</v>
      </c>
      <c r="Q53" s="26">
        <v>6</v>
      </c>
      <c r="R53" s="30">
        <v>142</v>
      </c>
      <c r="S53" s="30">
        <v>38</v>
      </c>
      <c r="T53" s="30">
        <v>4.4000000000000004</v>
      </c>
      <c r="U53" s="30" t="s">
        <v>113</v>
      </c>
      <c r="V53" s="30">
        <v>3.6</v>
      </c>
      <c r="W53" s="30">
        <v>3.6</v>
      </c>
      <c r="X53" s="14">
        <v>13</v>
      </c>
      <c r="Y53" s="14">
        <v>59.7</v>
      </c>
      <c r="Z53" s="14" t="s">
        <v>113</v>
      </c>
      <c r="AA53" s="30">
        <v>3</v>
      </c>
      <c r="AB53" s="30">
        <v>6.4</v>
      </c>
      <c r="AC53" s="30">
        <v>4</v>
      </c>
      <c r="AD53" s="30">
        <v>1.8</v>
      </c>
      <c r="AE53" s="30">
        <v>11.6</v>
      </c>
      <c r="AF53" s="30">
        <v>9.5</v>
      </c>
      <c r="AG53" s="30">
        <v>4.7</v>
      </c>
      <c r="AH53" s="30">
        <v>4.8</v>
      </c>
      <c r="AI53" s="30">
        <v>0.5</v>
      </c>
    </row>
    <row r="54" spans="1:35" s="32" customFormat="1" x14ac:dyDescent="0.35">
      <c r="A54" s="30" t="s">
        <v>147</v>
      </c>
      <c r="B54" s="30">
        <v>6152.8</v>
      </c>
      <c r="C54" s="30">
        <v>445.9</v>
      </c>
      <c r="D54" s="30" t="s">
        <v>113</v>
      </c>
      <c r="E54" s="30">
        <v>182.6</v>
      </c>
      <c r="F54" s="3">
        <f t="shared" si="1"/>
        <v>452</v>
      </c>
      <c r="G54" s="14" t="s">
        <v>113</v>
      </c>
      <c r="H54" s="14">
        <v>452</v>
      </c>
      <c r="I54" s="14" t="s">
        <v>113</v>
      </c>
      <c r="J54" s="14"/>
      <c r="K54" s="14">
        <v>48</v>
      </c>
      <c r="L54" s="14">
        <v>403</v>
      </c>
      <c r="M54" s="14" t="s">
        <v>113</v>
      </c>
      <c r="N54" s="14">
        <v>1</v>
      </c>
      <c r="O54" s="14" t="s">
        <v>113</v>
      </c>
      <c r="P54" s="3" t="s">
        <v>113</v>
      </c>
      <c r="Q54" s="26">
        <v>5.4</v>
      </c>
      <c r="R54" s="30">
        <v>30</v>
      </c>
      <c r="S54" s="30">
        <v>26</v>
      </c>
      <c r="T54" s="30" t="s">
        <v>113</v>
      </c>
      <c r="U54" s="30" t="s">
        <v>113</v>
      </c>
      <c r="V54" s="30" t="s">
        <v>113</v>
      </c>
      <c r="W54" s="30" t="s">
        <v>113</v>
      </c>
      <c r="X54" s="14">
        <v>2</v>
      </c>
      <c r="Y54" s="14">
        <v>11.3</v>
      </c>
      <c r="Z54" s="14" t="s">
        <v>113</v>
      </c>
      <c r="AA54" s="30" t="s">
        <v>113</v>
      </c>
      <c r="AB54" s="30" t="s">
        <v>113</v>
      </c>
      <c r="AC54" s="30" t="s">
        <v>113</v>
      </c>
      <c r="AD54" s="30" t="s">
        <v>113</v>
      </c>
      <c r="AE54" s="30" t="s">
        <v>113</v>
      </c>
      <c r="AF54" s="30" t="s">
        <v>113</v>
      </c>
      <c r="AG54" s="30" t="s">
        <v>113</v>
      </c>
      <c r="AH54" s="30">
        <v>2.5</v>
      </c>
      <c r="AI54" s="30" t="s">
        <v>113</v>
      </c>
    </row>
    <row r="55" spans="1:35" s="32" customFormat="1" x14ac:dyDescent="0.35">
      <c r="A55" s="30" t="s">
        <v>101</v>
      </c>
      <c r="B55" s="30">
        <v>11937</v>
      </c>
      <c r="C55" s="30">
        <v>481</v>
      </c>
      <c r="D55" s="30" t="s">
        <v>113</v>
      </c>
      <c r="E55" s="30">
        <v>94.6</v>
      </c>
      <c r="F55" s="3">
        <f t="shared" si="1"/>
        <v>532</v>
      </c>
      <c r="G55" s="14" t="s">
        <v>113</v>
      </c>
      <c r="H55" s="14">
        <v>532</v>
      </c>
      <c r="I55" s="14" t="s">
        <v>113</v>
      </c>
      <c r="J55" s="14"/>
      <c r="K55" s="14">
        <v>25</v>
      </c>
      <c r="L55" s="14">
        <v>507</v>
      </c>
      <c r="M55" s="14" t="s">
        <v>113</v>
      </c>
      <c r="N55" s="14" t="s">
        <v>113</v>
      </c>
      <c r="O55" s="14" t="s">
        <v>113</v>
      </c>
      <c r="P55" s="3" t="s">
        <v>113</v>
      </c>
      <c r="Q55" s="26">
        <v>9.5</v>
      </c>
      <c r="R55" s="30">
        <v>36</v>
      </c>
      <c r="S55" s="30">
        <v>3.5</v>
      </c>
      <c r="T55" s="30" t="s">
        <v>113</v>
      </c>
      <c r="U55" s="30">
        <v>1.4</v>
      </c>
      <c r="V55" s="30">
        <v>0.2</v>
      </c>
      <c r="W55" s="30">
        <v>1.6</v>
      </c>
      <c r="X55" s="14">
        <v>2</v>
      </c>
      <c r="Y55" s="14">
        <v>2.5</v>
      </c>
      <c r="Z55" s="14" t="s">
        <v>113</v>
      </c>
      <c r="AA55" s="30" t="s">
        <v>113</v>
      </c>
      <c r="AB55" s="30" t="s">
        <v>113</v>
      </c>
      <c r="AC55" s="30" t="s">
        <v>113</v>
      </c>
      <c r="AD55" s="30" t="s">
        <v>113</v>
      </c>
      <c r="AE55" s="30" t="s">
        <v>113</v>
      </c>
      <c r="AF55" s="30">
        <v>45.7</v>
      </c>
      <c r="AG55" s="30" t="s">
        <v>113</v>
      </c>
      <c r="AH55" s="30">
        <v>0.5</v>
      </c>
      <c r="AI55" s="30" t="s">
        <v>113</v>
      </c>
    </row>
    <row r="56" spans="1:35" s="32" customFormat="1" x14ac:dyDescent="0.35">
      <c r="A56" s="30"/>
      <c r="B56" s="30"/>
      <c r="C56" s="30"/>
      <c r="D56" s="30"/>
      <c r="E56" s="30"/>
      <c r="F56" s="3"/>
      <c r="G56" s="14"/>
      <c r="H56" s="14"/>
      <c r="I56" s="14"/>
      <c r="J56" s="14"/>
      <c r="K56" s="14"/>
      <c r="L56" s="14"/>
      <c r="M56" s="14"/>
      <c r="N56" s="14"/>
      <c r="O56" s="14"/>
      <c r="P56" s="3"/>
      <c r="Q56" s="26"/>
      <c r="R56" s="30"/>
      <c r="S56" s="30"/>
      <c r="T56" s="30"/>
      <c r="U56" s="30"/>
      <c r="V56" s="30"/>
      <c r="W56" s="30"/>
      <c r="X56" s="14"/>
      <c r="Y56" s="14"/>
      <c r="Z56" s="14"/>
      <c r="AA56" s="30"/>
      <c r="AB56" s="26"/>
      <c r="AC56" s="26"/>
      <c r="AD56" s="26"/>
      <c r="AE56" s="26"/>
      <c r="AF56" s="26"/>
      <c r="AG56" s="26"/>
      <c r="AH56" s="26"/>
      <c r="AI56" s="26"/>
    </row>
    <row r="57" spans="1:35" s="32" customFormat="1" x14ac:dyDescent="0.35">
      <c r="A57" s="39" t="s">
        <v>107</v>
      </c>
      <c r="B57" s="30"/>
      <c r="C57" s="30"/>
      <c r="D57" s="30"/>
      <c r="E57" s="30"/>
      <c r="F57" s="3"/>
      <c r="G57" s="14"/>
      <c r="H57" s="14"/>
      <c r="I57" s="14"/>
      <c r="J57" s="14"/>
      <c r="K57" s="14"/>
      <c r="L57" s="14"/>
      <c r="M57" s="14"/>
      <c r="N57" s="14"/>
      <c r="O57" s="14"/>
      <c r="P57" s="3"/>
      <c r="Q57" s="26"/>
      <c r="R57" s="30"/>
      <c r="S57" s="30"/>
      <c r="T57" s="30"/>
      <c r="U57" s="30"/>
      <c r="V57" s="30"/>
      <c r="W57" s="30"/>
      <c r="X57" s="14"/>
      <c r="Y57" s="14"/>
      <c r="Z57" s="14"/>
      <c r="AA57" s="30"/>
      <c r="AB57" s="30"/>
      <c r="AC57" s="30"/>
      <c r="AD57" s="30"/>
      <c r="AE57" s="30"/>
      <c r="AF57" s="30"/>
      <c r="AG57" s="30"/>
      <c r="AH57" s="30"/>
      <c r="AI57" s="30"/>
    </row>
    <row r="58" spans="1:35" s="32" customFormat="1" x14ac:dyDescent="0.35">
      <c r="A58" s="30" t="s">
        <v>108</v>
      </c>
      <c r="B58" s="30">
        <v>8811.7999999999993</v>
      </c>
      <c r="C58" s="30">
        <v>712.8</v>
      </c>
      <c r="D58" s="30" t="s">
        <v>113</v>
      </c>
      <c r="E58" s="30">
        <v>89.5</v>
      </c>
      <c r="F58" s="3">
        <f t="shared" si="1"/>
        <v>1114</v>
      </c>
      <c r="G58" s="14">
        <v>25</v>
      </c>
      <c r="H58" s="14">
        <v>961</v>
      </c>
      <c r="I58" s="14" t="s">
        <v>113</v>
      </c>
      <c r="J58" s="14">
        <v>128</v>
      </c>
      <c r="K58" s="14">
        <v>40</v>
      </c>
      <c r="L58" s="14">
        <v>1074</v>
      </c>
      <c r="M58" s="14" t="s">
        <v>113</v>
      </c>
      <c r="N58" s="14" t="s">
        <v>113</v>
      </c>
      <c r="O58" s="14"/>
      <c r="P58" s="3" t="s">
        <v>113</v>
      </c>
      <c r="Q58" s="26">
        <v>7.1</v>
      </c>
      <c r="R58" s="30">
        <v>28</v>
      </c>
      <c r="S58" s="30">
        <v>14.9</v>
      </c>
      <c r="T58" s="30" t="s">
        <v>113</v>
      </c>
      <c r="U58" s="30" t="s">
        <v>113</v>
      </c>
      <c r="V58" s="30" t="s">
        <v>374</v>
      </c>
      <c r="W58" s="30" t="s">
        <v>374</v>
      </c>
      <c r="X58" s="14" t="s">
        <v>113</v>
      </c>
      <c r="Y58" s="14" t="s">
        <v>113</v>
      </c>
      <c r="Z58" s="14" t="s">
        <v>113</v>
      </c>
      <c r="AA58" s="30">
        <v>1</v>
      </c>
      <c r="AB58" s="30">
        <v>3.9</v>
      </c>
      <c r="AC58" s="30" t="s">
        <v>113</v>
      </c>
      <c r="AD58" s="30" t="s">
        <v>113</v>
      </c>
      <c r="AE58" s="30" t="s">
        <v>113</v>
      </c>
      <c r="AF58" s="30" t="s">
        <v>374</v>
      </c>
      <c r="AG58" s="30" t="s">
        <v>113</v>
      </c>
      <c r="AH58" s="30" t="s">
        <v>113</v>
      </c>
      <c r="AI58" s="30">
        <v>0.5</v>
      </c>
    </row>
    <row r="59" spans="1:35" s="32" customFormat="1" x14ac:dyDescent="0.35">
      <c r="A59" s="30" t="s">
        <v>109</v>
      </c>
      <c r="B59" s="30">
        <v>10</v>
      </c>
      <c r="C59" s="30">
        <v>24</v>
      </c>
      <c r="D59" s="30" t="s">
        <v>113</v>
      </c>
      <c r="E59" s="30">
        <v>68.900000000000006</v>
      </c>
      <c r="F59" s="3">
        <f t="shared" si="1"/>
        <v>100</v>
      </c>
      <c r="G59" s="14" t="s">
        <v>113</v>
      </c>
      <c r="H59" s="14">
        <v>100</v>
      </c>
      <c r="I59" s="14" t="s">
        <v>113</v>
      </c>
      <c r="J59" s="14" t="s">
        <v>113</v>
      </c>
      <c r="K59" s="14" t="s">
        <v>113</v>
      </c>
      <c r="L59" s="14">
        <v>12</v>
      </c>
      <c r="M59" s="14" t="s">
        <v>113</v>
      </c>
      <c r="N59" s="14" t="s">
        <v>113</v>
      </c>
      <c r="O59" s="14" t="s">
        <v>113</v>
      </c>
      <c r="P59" s="3">
        <v>88</v>
      </c>
      <c r="Q59" s="26">
        <v>3.5</v>
      </c>
      <c r="R59" s="26">
        <v>2</v>
      </c>
      <c r="S59" s="26">
        <v>1.6</v>
      </c>
      <c r="T59" s="30" t="s">
        <v>113</v>
      </c>
      <c r="U59" s="26"/>
      <c r="V59" s="30" t="s">
        <v>113</v>
      </c>
      <c r="W59" s="30" t="s">
        <v>113</v>
      </c>
      <c r="X59" s="14" t="s">
        <v>113</v>
      </c>
      <c r="Y59" s="14" t="s">
        <v>113</v>
      </c>
      <c r="Z59" s="14" t="s">
        <v>113</v>
      </c>
      <c r="AA59" s="30" t="s">
        <v>113</v>
      </c>
      <c r="AB59" s="30" t="s">
        <v>113</v>
      </c>
      <c r="AC59" s="30" t="s">
        <v>113</v>
      </c>
      <c r="AD59" s="30" t="s">
        <v>113</v>
      </c>
      <c r="AE59" s="30" t="s">
        <v>113</v>
      </c>
      <c r="AF59" s="30" t="s">
        <v>113</v>
      </c>
      <c r="AG59" s="30" t="s">
        <v>113</v>
      </c>
      <c r="AH59" s="30" t="s">
        <v>113</v>
      </c>
      <c r="AI59" s="30" t="s">
        <v>113</v>
      </c>
    </row>
    <row r="60" spans="1:35" s="32" customFormat="1" ht="29" x14ac:dyDescent="0.35">
      <c r="A60" s="30" t="s">
        <v>110</v>
      </c>
      <c r="B60" s="30">
        <v>104.2</v>
      </c>
      <c r="C60" s="30" t="s">
        <v>188</v>
      </c>
      <c r="D60" s="30" t="s">
        <v>113</v>
      </c>
      <c r="E60" s="30" t="s">
        <v>374</v>
      </c>
      <c r="F60" s="3">
        <f t="shared" si="1"/>
        <v>0</v>
      </c>
      <c r="G60" s="14" t="s">
        <v>188</v>
      </c>
      <c r="H60" s="14" t="s">
        <v>188</v>
      </c>
      <c r="I60" s="14" t="s">
        <v>188</v>
      </c>
      <c r="J60" s="14" t="s">
        <v>188</v>
      </c>
      <c r="K60" s="14" t="s">
        <v>188</v>
      </c>
      <c r="L60" s="14" t="s">
        <v>188</v>
      </c>
      <c r="M60" s="14" t="s">
        <v>188</v>
      </c>
      <c r="N60" s="14" t="s">
        <v>188</v>
      </c>
      <c r="O60" s="14" t="s">
        <v>188</v>
      </c>
      <c r="P60" s="14" t="s">
        <v>188</v>
      </c>
      <c r="Q60" s="26">
        <v>5.9</v>
      </c>
      <c r="R60" s="26">
        <v>3</v>
      </c>
      <c r="S60" s="26">
        <v>0.8</v>
      </c>
      <c r="T60" s="30" t="s">
        <v>113</v>
      </c>
      <c r="U60" s="26"/>
      <c r="V60" s="26" t="s">
        <v>113</v>
      </c>
      <c r="W60" s="26" t="s">
        <v>113</v>
      </c>
      <c r="X60" s="3" t="s">
        <v>113</v>
      </c>
      <c r="Y60" s="3" t="s">
        <v>113</v>
      </c>
      <c r="Z60" s="14" t="s">
        <v>113</v>
      </c>
      <c r="AA60" s="30" t="s">
        <v>113</v>
      </c>
      <c r="AB60" s="26" t="s">
        <v>113</v>
      </c>
      <c r="AC60" s="30" t="s">
        <v>113</v>
      </c>
      <c r="AD60" s="30" t="s">
        <v>113</v>
      </c>
      <c r="AE60" s="30" t="s">
        <v>113</v>
      </c>
      <c r="AF60" s="30" t="s">
        <v>113</v>
      </c>
      <c r="AG60" s="30" t="s">
        <v>113</v>
      </c>
      <c r="AH60" s="30" t="s">
        <v>113</v>
      </c>
      <c r="AI60" s="30" t="s">
        <v>113</v>
      </c>
    </row>
    <row r="61" spans="1:35" s="32" customFormat="1" x14ac:dyDescent="0.35">
      <c r="A61" s="30" t="s">
        <v>111</v>
      </c>
      <c r="B61" s="30">
        <v>40</v>
      </c>
      <c r="C61" s="30">
        <v>96</v>
      </c>
      <c r="D61" s="30" t="s">
        <v>113</v>
      </c>
      <c r="E61" s="30">
        <v>98.9</v>
      </c>
      <c r="F61" s="3">
        <f t="shared" si="1"/>
        <v>318</v>
      </c>
      <c r="G61" s="14" t="s">
        <v>113</v>
      </c>
      <c r="H61" s="14">
        <v>268</v>
      </c>
      <c r="I61" s="14" t="s">
        <v>113</v>
      </c>
      <c r="J61" s="14">
        <v>50</v>
      </c>
      <c r="K61" s="14">
        <v>3</v>
      </c>
      <c r="L61" s="14">
        <v>315</v>
      </c>
      <c r="M61" s="14" t="s">
        <v>113</v>
      </c>
      <c r="N61" s="14" t="s">
        <v>113</v>
      </c>
      <c r="O61" s="14" t="s">
        <v>113</v>
      </c>
      <c r="P61" s="3" t="s">
        <v>113</v>
      </c>
      <c r="Q61" s="26">
        <v>3</v>
      </c>
      <c r="R61" s="30">
        <v>9</v>
      </c>
      <c r="S61" s="30" t="s">
        <v>374</v>
      </c>
      <c r="T61" s="30" t="s">
        <v>113</v>
      </c>
      <c r="U61" s="30">
        <v>0.7</v>
      </c>
      <c r="V61" s="30">
        <v>0.5</v>
      </c>
      <c r="W61" s="30">
        <v>1.2</v>
      </c>
      <c r="X61" s="14">
        <v>1</v>
      </c>
      <c r="Y61" s="14">
        <v>0.6</v>
      </c>
      <c r="Z61" s="14" t="s">
        <v>113</v>
      </c>
      <c r="AA61" s="30" t="s">
        <v>113</v>
      </c>
      <c r="AB61" s="26" t="s">
        <v>113</v>
      </c>
      <c r="AC61" s="30" t="s">
        <v>113</v>
      </c>
      <c r="AD61" s="30" t="s">
        <v>113</v>
      </c>
      <c r="AE61" s="30" t="s">
        <v>113</v>
      </c>
      <c r="AF61" s="30" t="s">
        <v>113</v>
      </c>
      <c r="AG61" s="30" t="s">
        <v>113</v>
      </c>
      <c r="AH61" s="30">
        <v>0.6</v>
      </c>
      <c r="AI61" s="30" t="s">
        <v>113</v>
      </c>
    </row>
    <row r="62" spans="1:35" s="32" customFormat="1" x14ac:dyDescent="0.35">
      <c r="A62" s="30" t="s">
        <v>112</v>
      </c>
      <c r="B62" s="30" t="s">
        <v>374</v>
      </c>
      <c r="C62" s="30">
        <v>250</v>
      </c>
      <c r="D62" s="30" t="s">
        <v>113</v>
      </c>
      <c r="E62" s="30">
        <v>446.4</v>
      </c>
      <c r="F62" s="3">
        <f t="shared" si="1"/>
        <v>86</v>
      </c>
      <c r="G62" s="14" t="s">
        <v>113</v>
      </c>
      <c r="H62" s="14">
        <v>86</v>
      </c>
      <c r="I62" s="14" t="s">
        <v>113</v>
      </c>
      <c r="J62" s="14" t="s">
        <v>113</v>
      </c>
      <c r="K62" s="14" t="s">
        <v>113</v>
      </c>
      <c r="L62" s="14">
        <v>86</v>
      </c>
      <c r="M62" s="14" t="s">
        <v>113</v>
      </c>
      <c r="N62" s="14" t="s">
        <v>113</v>
      </c>
      <c r="O62" s="14" t="s">
        <v>113</v>
      </c>
      <c r="P62" s="3" t="s">
        <v>113</v>
      </c>
      <c r="Q62" s="26">
        <v>6.5</v>
      </c>
      <c r="R62" s="26">
        <v>5</v>
      </c>
      <c r="S62" s="26">
        <v>3</v>
      </c>
      <c r="T62" s="30" t="s">
        <v>113</v>
      </c>
      <c r="U62" s="26" t="s">
        <v>113</v>
      </c>
      <c r="V62" s="26" t="s">
        <v>113</v>
      </c>
      <c r="W62" s="26" t="s">
        <v>113</v>
      </c>
      <c r="X62" s="3">
        <v>1</v>
      </c>
      <c r="Y62" s="3">
        <v>0.6</v>
      </c>
      <c r="Z62" s="14" t="s">
        <v>113</v>
      </c>
      <c r="AA62" s="30" t="s">
        <v>113</v>
      </c>
      <c r="AB62" s="26" t="s">
        <v>113</v>
      </c>
      <c r="AC62" s="30" t="s">
        <v>113</v>
      </c>
      <c r="AD62" s="30" t="s">
        <v>113</v>
      </c>
      <c r="AE62" s="30" t="s">
        <v>113</v>
      </c>
      <c r="AF62" s="30" t="s">
        <v>113</v>
      </c>
      <c r="AG62" s="30" t="s">
        <v>113</v>
      </c>
      <c r="AH62" s="30">
        <v>0.2</v>
      </c>
      <c r="AI62" s="30" t="s">
        <v>113</v>
      </c>
    </row>
    <row r="63" spans="1:35" s="32" customFormat="1" x14ac:dyDescent="0.35">
      <c r="A63" s="30"/>
      <c r="B63" s="30"/>
      <c r="C63" s="30"/>
      <c r="D63" s="30"/>
      <c r="E63" s="30"/>
      <c r="F63" s="3"/>
      <c r="G63" s="14"/>
      <c r="H63" s="14"/>
      <c r="I63" s="14"/>
      <c r="J63" s="14"/>
      <c r="K63" s="14"/>
      <c r="L63" s="14"/>
      <c r="M63" s="14"/>
      <c r="N63" s="14"/>
      <c r="O63" s="14"/>
      <c r="P63" s="3"/>
      <c r="Q63" s="26"/>
      <c r="R63" s="30"/>
      <c r="S63" s="30"/>
      <c r="T63" s="30"/>
      <c r="U63" s="30"/>
      <c r="V63" s="30"/>
      <c r="W63" s="30"/>
      <c r="X63" s="14"/>
      <c r="Y63" s="14"/>
      <c r="Z63" s="14"/>
      <c r="AA63" s="30"/>
      <c r="AB63" s="30"/>
      <c r="AC63" s="30"/>
      <c r="AD63" s="30"/>
      <c r="AE63" s="30"/>
      <c r="AF63" s="30"/>
      <c r="AG63" s="30"/>
      <c r="AH63" s="30"/>
      <c r="AI63" s="30"/>
    </row>
    <row r="64" spans="1:35" s="32" customFormat="1" x14ac:dyDescent="0.35">
      <c r="A64" s="39" t="s">
        <v>114</v>
      </c>
      <c r="B64" s="30"/>
      <c r="C64" s="30"/>
      <c r="D64" s="30"/>
      <c r="E64" s="30"/>
      <c r="F64" s="3"/>
      <c r="G64" s="14"/>
      <c r="H64" s="14"/>
      <c r="I64" s="14"/>
      <c r="J64" s="14"/>
      <c r="K64" s="14"/>
      <c r="L64" s="14"/>
      <c r="M64" s="14"/>
      <c r="N64" s="14"/>
      <c r="O64" s="14"/>
      <c r="P64" s="3"/>
      <c r="Q64" s="26"/>
      <c r="R64" s="30"/>
      <c r="S64" s="30"/>
      <c r="T64" s="30"/>
      <c r="U64" s="30"/>
      <c r="V64" s="30"/>
      <c r="W64" s="30"/>
      <c r="X64" s="14"/>
      <c r="Y64" s="14"/>
      <c r="Z64" s="14"/>
      <c r="AA64" s="30"/>
      <c r="AB64" s="30"/>
      <c r="AC64" s="30"/>
      <c r="AD64" s="30"/>
      <c r="AE64" s="30"/>
      <c r="AF64" s="30"/>
      <c r="AG64" s="30"/>
      <c r="AH64" s="30"/>
      <c r="AI64" s="30"/>
    </row>
    <row r="65" spans="1:35" s="32" customFormat="1" ht="29" x14ac:dyDescent="0.35">
      <c r="A65" s="30" t="s">
        <v>115</v>
      </c>
      <c r="B65" s="30">
        <v>11887.4</v>
      </c>
      <c r="C65" s="30">
        <v>3152</v>
      </c>
      <c r="D65" s="30" t="s">
        <v>188</v>
      </c>
      <c r="E65" s="30">
        <v>60.6</v>
      </c>
      <c r="F65" s="3">
        <f t="shared" si="1"/>
        <v>5770</v>
      </c>
      <c r="G65" s="14">
        <v>208</v>
      </c>
      <c r="H65" s="14">
        <v>5468</v>
      </c>
      <c r="I65" s="14">
        <v>85</v>
      </c>
      <c r="J65" s="14">
        <v>9</v>
      </c>
      <c r="K65" s="14">
        <v>4121</v>
      </c>
      <c r="L65" s="14">
        <v>1649</v>
      </c>
      <c r="M65" s="14" t="s">
        <v>113</v>
      </c>
      <c r="N65" s="14" t="s">
        <v>113</v>
      </c>
      <c r="O65" s="14" t="s">
        <v>113</v>
      </c>
      <c r="P65" s="14" t="s">
        <v>113</v>
      </c>
      <c r="Q65" s="26">
        <v>9</v>
      </c>
      <c r="R65" s="30">
        <v>48</v>
      </c>
      <c r="S65" s="30">
        <v>112.8</v>
      </c>
      <c r="T65" s="30" t="s">
        <v>113</v>
      </c>
      <c r="U65" s="30">
        <v>13.2</v>
      </c>
      <c r="V65" s="30">
        <v>49.8</v>
      </c>
      <c r="W65" s="30">
        <v>63</v>
      </c>
      <c r="X65" s="14">
        <v>7</v>
      </c>
      <c r="Y65" s="14">
        <v>89.6</v>
      </c>
      <c r="Z65" s="14" t="s">
        <v>188</v>
      </c>
      <c r="AA65" s="30">
        <v>3</v>
      </c>
      <c r="AB65" s="30">
        <v>42.4</v>
      </c>
      <c r="AC65" s="30">
        <v>3</v>
      </c>
      <c r="AD65" s="30">
        <v>1.4</v>
      </c>
      <c r="AE65" s="30" t="s">
        <v>113</v>
      </c>
      <c r="AF65" s="30">
        <v>55.8</v>
      </c>
      <c r="AG65" s="30">
        <v>1.2</v>
      </c>
      <c r="AH65" s="30">
        <v>2.8</v>
      </c>
      <c r="AI65" s="30">
        <v>1.3</v>
      </c>
    </row>
    <row r="66" spans="1:35" s="32" customFormat="1" x14ac:dyDescent="0.35">
      <c r="A66" s="30" t="s">
        <v>116</v>
      </c>
      <c r="B66" s="30">
        <v>13950</v>
      </c>
      <c r="C66" s="30">
        <v>1024.8</v>
      </c>
      <c r="D66" s="30" t="s">
        <v>113</v>
      </c>
      <c r="E66" s="30">
        <v>191.4</v>
      </c>
      <c r="F66" s="3">
        <f t="shared" si="1"/>
        <v>877</v>
      </c>
      <c r="G66" s="14" t="s">
        <v>113</v>
      </c>
      <c r="H66" s="14">
        <v>877</v>
      </c>
      <c r="I66" s="14" t="s">
        <v>113</v>
      </c>
      <c r="J66" s="14" t="s">
        <v>113</v>
      </c>
      <c r="K66" s="14">
        <v>632</v>
      </c>
      <c r="L66" s="14">
        <v>245</v>
      </c>
      <c r="M66" s="14" t="s">
        <v>113</v>
      </c>
      <c r="N66" s="14" t="s">
        <v>113</v>
      </c>
      <c r="O66" s="14" t="s">
        <v>113</v>
      </c>
      <c r="P66" s="14" t="s">
        <v>113</v>
      </c>
      <c r="Q66" s="26">
        <v>6.1</v>
      </c>
      <c r="R66" s="30">
        <v>32</v>
      </c>
      <c r="S66" s="30">
        <v>33.9</v>
      </c>
      <c r="T66" s="30" t="s">
        <v>113</v>
      </c>
      <c r="U66" s="30" t="s">
        <v>113</v>
      </c>
      <c r="V66" s="30" t="s">
        <v>113</v>
      </c>
      <c r="W66" s="30" t="s">
        <v>113</v>
      </c>
      <c r="X66" s="14">
        <v>3</v>
      </c>
      <c r="Y66" s="14">
        <v>9.3000000000000007</v>
      </c>
      <c r="Z66" s="14" t="s">
        <v>113</v>
      </c>
      <c r="AA66" s="30">
        <v>1</v>
      </c>
      <c r="AB66" s="30">
        <v>4.8</v>
      </c>
      <c r="AC66" s="30" t="s">
        <v>113</v>
      </c>
      <c r="AD66" s="30" t="s">
        <v>113</v>
      </c>
      <c r="AE66" s="30" t="s">
        <v>113</v>
      </c>
      <c r="AF66" s="30" t="s">
        <v>113</v>
      </c>
      <c r="AG66" s="30" t="s">
        <v>113</v>
      </c>
      <c r="AH66" s="30">
        <v>0.9</v>
      </c>
      <c r="AI66" s="30">
        <v>0.5</v>
      </c>
    </row>
    <row r="67" spans="1:35" s="32" customFormat="1" x14ac:dyDescent="0.35">
      <c r="A67" s="30"/>
      <c r="B67" s="30"/>
      <c r="C67" s="30"/>
      <c r="D67" s="30"/>
      <c r="E67" s="30"/>
      <c r="F67" s="3"/>
      <c r="G67" s="14"/>
      <c r="H67" s="14"/>
      <c r="I67" s="14"/>
      <c r="J67" s="14"/>
      <c r="K67" s="14"/>
      <c r="L67" s="14"/>
      <c r="M67" s="14"/>
      <c r="N67" s="14"/>
      <c r="O67" s="14"/>
      <c r="P67" s="3"/>
      <c r="Q67" s="26"/>
      <c r="R67" s="30"/>
      <c r="S67" s="30"/>
      <c r="T67" s="30"/>
      <c r="U67" s="30"/>
      <c r="V67" s="30"/>
      <c r="W67" s="30"/>
      <c r="X67" s="14"/>
      <c r="Y67" s="14"/>
      <c r="Z67" s="14"/>
      <c r="AA67" s="30"/>
      <c r="AB67" s="30"/>
      <c r="AC67" s="30"/>
      <c r="AD67" s="30"/>
      <c r="AE67" s="30"/>
      <c r="AF67" s="30"/>
      <c r="AG67" s="30"/>
      <c r="AH67" s="30"/>
      <c r="AI67" s="30"/>
    </row>
    <row r="68" spans="1:35" s="32" customFormat="1" x14ac:dyDescent="0.35">
      <c r="A68" s="39" t="s">
        <v>117</v>
      </c>
      <c r="B68" s="30"/>
      <c r="C68" s="30"/>
      <c r="D68" s="30"/>
      <c r="E68" s="30"/>
      <c r="F68" s="3"/>
      <c r="G68" s="14"/>
      <c r="H68" s="14"/>
      <c r="I68" s="14"/>
      <c r="J68" s="14"/>
      <c r="K68" s="14"/>
      <c r="L68" s="14"/>
      <c r="M68" s="14"/>
      <c r="N68" s="14"/>
      <c r="O68" s="14"/>
      <c r="P68" s="3"/>
      <c r="Q68" s="26"/>
      <c r="R68" s="30"/>
      <c r="S68" s="30"/>
      <c r="T68" s="30"/>
      <c r="U68" s="30"/>
      <c r="V68" s="30"/>
      <c r="W68" s="30"/>
      <c r="X68" s="14"/>
      <c r="Y68" s="14"/>
      <c r="Z68" s="14"/>
      <c r="AA68" s="30"/>
      <c r="AB68" s="30"/>
      <c r="AC68" s="30"/>
      <c r="AD68" s="30"/>
      <c r="AE68" s="30"/>
      <c r="AF68" s="30"/>
      <c r="AG68" s="30"/>
      <c r="AH68" s="30"/>
      <c r="AI68" s="30"/>
    </row>
    <row r="69" spans="1:35" s="32" customFormat="1" ht="29" x14ac:dyDescent="0.35">
      <c r="A69" s="30" t="s">
        <v>118</v>
      </c>
      <c r="B69" s="30">
        <v>1300</v>
      </c>
      <c r="C69" s="30">
        <v>1632</v>
      </c>
      <c r="D69" s="30" t="s">
        <v>113</v>
      </c>
      <c r="E69" s="30">
        <v>18</v>
      </c>
      <c r="F69" s="3">
        <f t="shared" si="1"/>
        <v>3128</v>
      </c>
      <c r="G69" s="14">
        <v>496</v>
      </c>
      <c r="H69" s="14">
        <v>2260</v>
      </c>
      <c r="I69" s="14">
        <v>372</v>
      </c>
      <c r="J69" s="14" t="s">
        <v>113</v>
      </c>
      <c r="K69" s="14" t="s">
        <v>188</v>
      </c>
      <c r="L69" s="14" t="s">
        <v>188</v>
      </c>
      <c r="M69" s="14" t="s">
        <v>188</v>
      </c>
      <c r="N69" s="14" t="s">
        <v>188</v>
      </c>
      <c r="O69" s="14" t="s">
        <v>188</v>
      </c>
      <c r="P69" s="14" t="s">
        <v>188</v>
      </c>
      <c r="Q69" s="26">
        <v>28.9</v>
      </c>
      <c r="R69" s="30">
        <v>146</v>
      </c>
      <c r="S69" s="30">
        <v>93</v>
      </c>
      <c r="T69" s="30">
        <v>6.2</v>
      </c>
      <c r="U69" s="30" t="s">
        <v>113</v>
      </c>
      <c r="V69" s="30">
        <v>25</v>
      </c>
      <c r="W69" s="30">
        <v>25</v>
      </c>
      <c r="X69" s="14">
        <v>11</v>
      </c>
      <c r="Y69" s="14">
        <v>79.2</v>
      </c>
      <c r="Z69" s="14" t="s">
        <v>113</v>
      </c>
      <c r="AA69" s="30">
        <v>13</v>
      </c>
      <c r="AB69" s="30">
        <v>98.4</v>
      </c>
      <c r="AC69" s="30" t="s">
        <v>113</v>
      </c>
      <c r="AD69" s="30" t="s">
        <v>113</v>
      </c>
      <c r="AE69" s="30">
        <v>6.7</v>
      </c>
      <c r="AF69" s="30">
        <v>26.9</v>
      </c>
      <c r="AG69" s="30" t="s">
        <v>113</v>
      </c>
      <c r="AH69" s="30">
        <v>48.5</v>
      </c>
      <c r="AI69" s="30">
        <v>60.3</v>
      </c>
    </row>
    <row r="70" spans="1:35" s="32" customFormat="1" ht="29" x14ac:dyDescent="0.35">
      <c r="A70" s="30" t="s">
        <v>119</v>
      </c>
      <c r="B70" s="30" t="s">
        <v>188</v>
      </c>
      <c r="C70" s="30">
        <v>300</v>
      </c>
      <c r="D70" s="30" t="s">
        <v>113</v>
      </c>
      <c r="E70" s="30">
        <v>18.2</v>
      </c>
      <c r="F70" s="3">
        <f t="shared" si="1"/>
        <v>1088</v>
      </c>
      <c r="G70" s="14">
        <v>3</v>
      </c>
      <c r="H70" s="14">
        <v>1081</v>
      </c>
      <c r="I70" s="14">
        <v>4</v>
      </c>
      <c r="J70" s="14" t="s">
        <v>113</v>
      </c>
      <c r="K70" s="14">
        <v>796</v>
      </c>
      <c r="L70" s="14">
        <v>290</v>
      </c>
      <c r="M70" s="14">
        <v>2</v>
      </c>
      <c r="N70" s="14" t="s">
        <v>113</v>
      </c>
      <c r="O70" s="14" t="s">
        <v>113</v>
      </c>
      <c r="P70" s="14" t="s">
        <v>113</v>
      </c>
      <c r="Q70" s="26">
        <v>15.4</v>
      </c>
      <c r="R70" s="30">
        <v>35</v>
      </c>
      <c r="S70" s="30">
        <v>30.6</v>
      </c>
      <c r="T70" s="30" t="s">
        <v>113</v>
      </c>
      <c r="U70" s="30" t="s">
        <v>188</v>
      </c>
      <c r="V70" s="30" t="s">
        <v>188</v>
      </c>
      <c r="W70" s="30" t="s">
        <v>188</v>
      </c>
      <c r="X70" s="14">
        <v>4</v>
      </c>
      <c r="Y70" s="14">
        <v>13.5</v>
      </c>
      <c r="Z70" s="14" t="s">
        <v>113</v>
      </c>
      <c r="AA70" s="30">
        <v>1</v>
      </c>
      <c r="AB70" s="30">
        <v>2</v>
      </c>
      <c r="AC70" s="30" t="s">
        <v>113</v>
      </c>
      <c r="AD70" s="30" t="s">
        <v>113</v>
      </c>
      <c r="AE70" s="30" t="s">
        <v>113</v>
      </c>
      <c r="AF70" s="30" t="s">
        <v>374</v>
      </c>
      <c r="AG70" s="30" t="s">
        <v>113</v>
      </c>
      <c r="AH70" s="30">
        <v>4.5</v>
      </c>
      <c r="AI70" s="30">
        <v>0.7</v>
      </c>
    </row>
    <row r="71" spans="1:35" s="32" customFormat="1" ht="29" x14ac:dyDescent="0.35">
      <c r="A71" s="30" t="s">
        <v>120</v>
      </c>
      <c r="B71" s="30">
        <v>21752</v>
      </c>
      <c r="C71" s="30">
        <v>4819.2</v>
      </c>
      <c r="D71" s="30" t="s">
        <v>113</v>
      </c>
      <c r="E71" s="30">
        <v>117.4</v>
      </c>
      <c r="F71" s="3">
        <f t="shared" si="1"/>
        <v>2334</v>
      </c>
      <c r="G71" s="14">
        <v>105</v>
      </c>
      <c r="H71" s="14">
        <v>1922</v>
      </c>
      <c r="I71" s="14">
        <v>139</v>
      </c>
      <c r="J71" s="14">
        <v>168</v>
      </c>
      <c r="K71" s="14" t="s">
        <v>188</v>
      </c>
      <c r="L71" s="14" t="s">
        <v>188</v>
      </c>
      <c r="M71" s="14" t="s">
        <v>188</v>
      </c>
      <c r="N71" s="14" t="s">
        <v>188</v>
      </c>
      <c r="O71" s="14" t="s">
        <v>188</v>
      </c>
      <c r="P71" s="14" t="s">
        <v>188</v>
      </c>
      <c r="Q71" s="26">
        <v>17.600000000000001</v>
      </c>
      <c r="R71" s="30">
        <v>62</v>
      </c>
      <c r="S71" s="30">
        <v>69</v>
      </c>
      <c r="T71" s="30">
        <v>0.8</v>
      </c>
      <c r="U71" s="30" t="s">
        <v>113</v>
      </c>
      <c r="V71" s="30">
        <v>30</v>
      </c>
      <c r="W71" s="30">
        <v>30</v>
      </c>
      <c r="X71" s="14">
        <v>9</v>
      </c>
      <c r="Y71" s="14">
        <v>129.6</v>
      </c>
      <c r="Z71" s="14" t="s">
        <v>113</v>
      </c>
      <c r="AA71" s="30">
        <v>1</v>
      </c>
      <c r="AB71" s="30">
        <v>33.6</v>
      </c>
      <c r="AC71" s="30">
        <v>3</v>
      </c>
      <c r="AD71" s="30">
        <v>5</v>
      </c>
      <c r="AE71" s="30">
        <v>1.2</v>
      </c>
      <c r="AF71" s="30">
        <v>43.5</v>
      </c>
      <c r="AG71" s="30">
        <v>7.2</v>
      </c>
      <c r="AH71" s="30">
        <v>2.7</v>
      </c>
      <c r="AI71" s="30">
        <v>0.7</v>
      </c>
    </row>
    <row r="72" spans="1:35" s="32" customFormat="1" x14ac:dyDescent="0.35">
      <c r="A72" s="30" t="s">
        <v>121</v>
      </c>
      <c r="B72" s="30">
        <v>18384</v>
      </c>
      <c r="C72" s="30">
        <v>3146.4</v>
      </c>
      <c r="D72" s="30" t="s">
        <v>113</v>
      </c>
      <c r="E72" s="30">
        <v>128.9</v>
      </c>
      <c r="F72" s="3">
        <f t="shared" si="1"/>
        <v>4356</v>
      </c>
      <c r="G72" s="14">
        <v>100</v>
      </c>
      <c r="H72" s="14">
        <v>4103</v>
      </c>
      <c r="I72" s="14">
        <v>3</v>
      </c>
      <c r="J72" s="14">
        <v>150</v>
      </c>
      <c r="K72" s="14">
        <v>4356</v>
      </c>
      <c r="L72" s="14" t="s">
        <v>113</v>
      </c>
      <c r="M72" s="14" t="s">
        <v>113</v>
      </c>
      <c r="N72" s="14" t="s">
        <v>113</v>
      </c>
      <c r="O72" s="14" t="s">
        <v>113</v>
      </c>
      <c r="P72" s="14" t="s">
        <v>113</v>
      </c>
      <c r="Q72" s="26">
        <v>5.6</v>
      </c>
      <c r="R72" s="30">
        <v>41</v>
      </c>
      <c r="S72" s="30">
        <v>72</v>
      </c>
      <c r="T72" s="30">
        <v>9.5</v>
      </c>
      <c r="U72" s="30" t="s">
        <v>113</v>
      </c>
      <c r="V72" s="30">
        <v>18</v>
      </c>
      <c r="W72" s="30">
        <v>18</v>
      </c>
      <c r="X72" s="14">
        <v>3</v>
      </c>
      <c r="Y72" s="14">
        <v>108</v>
      </c>
      <c r="Z72" s="14" t="s">
        <v>113</v>
      </c>
      <c r="AA72" s="30">
        <v>2</v>
      </c>
      <c r="AB72" s="30">
        <v>86.4</v>
      </c>
      <c r="AC72" s="30">
        <v>1</v>
      </c>
      <c r="AD72" s="30">
        <v>0.9</v>
      </c>
      <c r="AE72" s="30">
        <v>13.2</v>
      </c>
      <c r="AF72" s="30">
        <v>25</v>
      </c>
      <c r="AG72" s="30">
        <v>1.2</v>
      </c>
      <c r="AH72" s="30">
        <v>3.4</v>
      </c>
      <c r="AI72" s="30">
        <v>2.8</v>
      </c>
    </row>
    <row r="73" spans="1:35" s="32" customFormat="1" ht="304.5" x14ac:dyDescent="0.35">
      <c r="A73" s="46" t="s">
        <v>372</v>
      </c>
      <c r="G73" s="45" t="s">
        <v>373</v>
      </c>
      <c r="J73" s="45" t="s">
        <v>378</v>
      </c>
      <c r="P73" s="45" t="s">
        <v>377</v>
      </c>
    </row>
  </sheetData>
  <mergeCells count="28">
    <mergeCell ref="I31:J31"/>
    <mergeCell ref="Q3:Q5"/>
    <mergeCell ref="R3:W3"/>
    <mergeCell ref="S4:T4"/>
    <mergeCell ref="U4:W4"/>
    <mergeCell ref="R4:R5"/>
    <mergeCell ref="G4:J4"/>
    <mergeCell ref="A1:G1"/>
    <mergeCell ref="AA3:AB3"/>
    <mergeCell ref="AA4:AA5"/>
    <mergeCell ref="AB4:AB5"/>
    <mergeCell ref="AC3:AD3"/>
    <mergeCell ref="AC4:AC5"/>
    <mergeCell ref="AD4:AD5"/>
    <mergeCell ref="B4:B5"/>
    <mergeCell ref="C4:C5"/>
    <mergeCell ref="D4:D5"/>
    <mergeCell ref="E3:E5"/>
    <mergeCell ref="F4:F5"/>
    <mergeCell ref="B3:D3"/>
    <mergeCell ref="K4:P4"/>
    <mergeCell ref="F3:P3"/>
    <mergeCell ref="AE3:AI3"/>
    <mergeCell ref="AE4:AG4"/>
    <mergeCell ref="AH4:AI4"/>
    <mergeCell ref="X3:Z3"/>
    <mergeCell ref="X4:X5"/>
    <mergeCell ref="Y4:Y5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zoomScale="57" workbookViewId="0">
      <selection sqref="A1:G1"/>
    </sheetView>
  </sheetViews>
  <sheetFormatPr defaultRowHeight="14.5" x14ac:dyDescent="0.35"/>
  <cols>
    <col min="1" max="1" width="24.81640625" customWidth="1"/>
    <col min="2" max="2" width="6.90625" style="12" customWidth="1"/>
    <col min="3" max="3" width="6.36328125" style="12" customWidth="1"/>
    <col min="4" max="5" width="6.1796875" style="12" customWidth="1"/>
    <col min="6" max="6" width="5.6328125" style="12" customWidth="1"/>
    <col min="7" max="7" width="9" style="12" customWidth="1"/>
    <col min="8" max="8" width="24.54296875" customWidth="1"/>
    <col min="9" max="9" width="15.08984375" customWidth="1"/>
    <col min="10" max="10" width="4.7265625" style="2" customWidth="1"/>
    <col min="11" max="11" width="8.08984375" style="2" customWidth="1"/>
    <col min="12" max="12" width="7" style="2" customWidth="1"/>
    <col min="13" max="13" width="16.7265625" style="2" customWidth="1"/>
    <col min="16" max="16" width="8.7265625" customWidth="1"/>
    <col min="17" max="17" width="8.1796875" customWidth="1"/>
    <col min="19" max="19" width="7.7265625" customWidth="1"/>
    <col min="21" max="21" width="7.90625" customWidth="1"/>
    <col min="23" max="23" width="8.36328125" customWidth="1"/>
    <col min="25" max="25" width="7.7265625" customWidth="1"/>
    <col min="26" max="26" width="7.1796875" style="2" customWidth="1"/>
    <col min="27" max="27" width="5.81640625" style="2" customWidth="1"/>
    <col min="28" max="28" width="10.26953125" style="2" customWidth="1"/>
    <col min="29" max="29" width="15" style="2" customWidth="1"/>
    <col min="30" max="30" width="8.7265625" style="2"/>
  </cols>
  <sheetData>
    <row r="1" spans="1:30" s="1" customFormat="1" ht="20.5" customHeight="1" x14ac:dyDescent="0.35">
      <c r="A1" s="147" t="s">
        <v>1062</v>
      </c>
      <c r="B1" s="147"/>
      <c r="C1" s="147"/>
      <c r="D1" s="147"/>
      <c r="E1" s="147"/>
      <c r="F1" s="147"/>
      <c r="G1" s="147"/>
      <c r="H1" s="10"/>
      <c r="I1" s="5"/>
      <c r="J1" s="3"/>
      <c r="K1" s="3"/>
      <c r="L1" s="3"/>
      <c r="M1" s="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3"/>
      <c r="AA1" s="3"/>
      <c r="AB1" s="3"/>
      <c r="AC1" s="3"/>
      <c r="AD1" s="3"/>
    </row>
    <row r="2" spans="1:30" s="1" customFormat="1" x14ac:dyDescent="0.35">
      <c r="A2" s="5"/>
      <c r="B2" s="3"/>
      <c r="C2" s="3"/>
      <c r="D2" s="3"/>
      <c r="E2" s="3"/>
      <c r="F2" s="3"/>
      <c r="G2" s="3"/>
      <c r="H2" s="174" t="s">
        <v>8</v>
      </c>
      <c r="I2" s="5"/>
      <c r="J2" s="3"/>
      <c r="K2" s="3"/>
      <c r="L2" s="3"/>
      <c r="M2" s="3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/>
      <c r="AA2" s="3"/>
      <c r="AB2" s="3"/>
      <c r="AC2" s="3"/>
      <c r="AD2" s="3"/>
    </row>
    <row r="3" spans="1:30" s="1" customFormat="1" ht="58" customHeight="1" x14ac:dyDescent="0.35">
      <c r="A3" s="6" t="s">
        <v>0</v>
      </c>
      <c r="B3" s="172" t="s">
        <v>1</v>
      </c>
      <c r="C3" s="172"/>
      <c r="D3" s="172"/>
      <c r="E3" s="172"/>
      <c r="F3" s="172"/>
      <c r="G3" s="3"/>
      <c r="H3" s="175"/>
      <c r="I3" s="177" t="s">
        <v>9</v>
      </c>
      <c r="J3" s="172" t="s">
        <v>10</v>
      </c>
      <c r="K3" s="172"/>
      <c r="L3" s="172"/>
      <c r="M3" s="172"/>
      <c r="N3" s="147" t="s">
        <v>29</v>
      </c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72" t="s">
        <v>93</v>
      </c>
      <c r="AA3" s="172"/>
      <c r="AB3" s="172"/>
      <c r="AC3" s="172"/>
      <c r="AD3" s="3"/>
    </row>
    <row r="4" spans="1:30" s="1" customFormat="1" ht="47" customHeight="1" x14ac:dyDescent="0.35">
      <c r="A4" s="5"/>
      <c r="B4" s="181" t="s">
        <v>2</v>
      </c>
      <c r="C4" s="181" t="s">
        <v>3</v>
      </c>
      <c r="D4" s="181" t="s">
        <v>4</v>
      </c>
      <c r="E4" s="181" t="s">
        <v>5</v>
      </c>
      <c r="F4" s="181" t="s">
        <v>6</v>
      </c>
      <c r="G4" s="181" t="s">
        <v>7</v>
      </c>
      <c r="H4" s="175"/>
      <c r="I4" s="178"/>
      <c r="J4" s="164" t="s">
        <v>11</v>
      </c>
      <c r="K4" s="173" t="s">
        <v>12</v>
      </c>
      <c r="L4" s="173"/>
      <c r="M4" s="173"/>
      <c r="N4" s="182" t="s">
        <v>16</v>
      </c>
      <c r="O4" s="182"/>
      <c r="P4" s="182" t="s">
        <v>19</v>
      </c>
      <c r="Q4" s="182"/>
      <c r="R4" s="182"/>
      <c r="S4" s="182"/>
      <c r="T4" s="182"/>
      <c r="U4" s="182"/>
      <c r="V4" s="182"/>
      <c r="W4" s="182"/>
      <c r="X4" s="182"/>
      <c r="Y4" s="182"/>
      <c r="Z4" s="181" t="s">
        <v>25</v>
      </c>
      <c r="AA4" s="181" t="s">
        <v>26</v>
      </c>
      <c r="AB4" s="181" t="s">
        <v>27</v>
      </c>
      <c r="AC4" s="181" t="s">
        <v>28</v>
      </c>
      <c r="AD4" s="173" t="s">
        <v>51</v>
      </c>
    </row>
    <row r="5" spans="1:30" s="1" customFormat="1" ht="21" customHeight="1" x14ac:dyDescent="0.35">
      <c r="A5" s="5"/>
      <c r="B5" s="181"/>
      <c r="C5" s="181"/>
      <c r="D5" s="181"/>
      <c r="E5" s="181"/>
      <c r="F5" s="181"/>
      <c r="G5" s="181"/>
      <c r="H5" s="175"/>
      <c r="I5" s="178"/>
      <c r="J5" s="180"/>
      <c r="K5" s="181" t="s">
        <v>13</v>
      </c>
      <c r="L5" s="181" t="s">
        <v>14</v>
      </c>
      <c r="M5" s="181" t="s">
        <v>15</v>
      </c>
      <c r="N5" s="182" t="s">
        <v>17</v>
      </c>
      <c r="O5" s="182" t="s">
        <v>18</v>
      </c>
      <c r="P5" s="182" t="s">
        <v>20</v>
      </c>
      <c r="Q5" s="182"/>
      <c r="R5" s="182" t="s">
        <v>21</v>
      </c>
      <c r="S5" s="182"/>
      <c r="T5" s="182" t="s">
        <v>22</v>
      </c>
      <c r="U5" s="182"/>
      <c r="V5" s="182" t="s">
        <v>23</v>
      </c>
      <c r="W5" s="182"/>
      <c r="X5" s="182" t="s">
        <v>24</v>
      </c>
      <c r="Y5" s="182"/>
      <c r="Z5" s="181"/>
      <c r="AA5" s="181"/>
      <c r="AB5" s="181"/>
      <c r="AC5" s="181"/>
      <c r="AD5" s="173"/>
    </row>
    <row r="6" spans="1:30" s="1" customFormat="1" ht="29" x14ac:dyDescent="0.35">
      <c r="A6" s="5"/>
      <c r="B6" s="181"/>
      <c r="C6" s="181"/>
      <c r="D6" s="181"/>
      <c r="E6" s="181"/>
      <c r="F6" s="181"/>
      <c r="G6" s="181"/>
      <c r="H6" s="176"/>
      <c r="I6" s="179"/>
      <c r="J6" s="165"/>
      <c r="K6" s="181"/>
      <c r="L6" s="181"/>
      <c r="M6" s="181"/>
      <c r="N6" s="182"/>
      <c r="O6" s="182"/>
      <c r="P6" s="5" t="s">
        <v>17</v>
      </c>
      <c r="Q6" s="5" t="s">
        <v>18</v>
      </c>
      <c r="R6" s="5" t="s">
        <v>17</v>
      </c>
      <c r="S6" s="5" t="s">
        <v>18</v>
      </c>
      <c r="T6" s="5" t="s">
        <v>17</v>
      </c>
      <c r="U6" s="5" t="s">
        <v>18</v>
      </c>
      <c r="V6" s="5" t="s">
        <v>17</v>
      </c>
      <c r="W6" s="5" t="s">
        <v>18</v>
      </c>
      <c r="X6" s="5" t="s">
        <v>17</v>
      </c>
      <c r="Y6" s="5" t="s">
        <v>18</v>
      </c>
      <c r="Z6" s="181"/>
      <c r="AA6" s="181"/>
      <c r="AB6" s="181"/>
      <c r="AC6" s="181"/>
      <c r="AD6" s="173"/>
    </row>
    <row r="7" spans="1:30" s="1" customFormat="1" x14ac:dyDescent="0.35">
      <c r="A7" s="6" t="s">
        <v>30</v>
      </c>
      <c r="B7" s="3"/>
      <c r="C7" s="3"/>
      <c r="D7" s="3"/>
      <c r="E7" s="3"/>
      <c r="F7" s="3"/>
      <c r="G7" s="3"/>
      <c r="H7" s="10"/>
      <c r="I7" s="5"/>
      <c r="J7" s="3"/>
      <c r="K7" s="3"/>
      <c r="L7" s="3"/>
      <c r="M7" s="3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"/>
      <c r="AA7" s="3"/>
      <c r="AB7" s="3"/>
      <c r="AC7" s="3"/>
      <c r="AD7" s="3"/>
    </row>
    <row r="8" spans="1:30" s="1" customFormat="1" ht="29" x14ac:dyDescent="0.35">
      <c r="A8" s="5" t="s">
        <v>31</v>
      </c>
      <c r="B8" s="3">
        <v>6</v>
      </c>
      <c r="C8" s="3" t="s">
        <v>113</v>
      </c>
      <c r="D8" s="3">
        <v>83</v>
      </c>
      <c r="E8" s="3" t="s">
        <v>113</v>
      </c>
      <c r="F8" s="3">
        <f>SUM(B8:E8)</f>
        <v>89</v>
      </c>
      <c r="G8" s="3">
        <v>336.1</v>
      </c>
      <c r="H8" s="10" t="s">
        <v>41</v>
      </c>
      <c r="I8" s="5" t="s">
        <v>47</v>
      </c>
      <c r="J8" s="3">
        <v>1</v>
      </c>
      <c r="K8" s="3">
        <v>2937</v>
      </c>
      <c r="L8" s="3">
        <v>3906</v>
      </c>
      <c r="M8" s="3">
        <f>SUM(K8,L8)</f>
        <v>6843</v>
      </c>
      <c r="N8" s="5">
        <f>SUM(P8,R8,T8,V8,X8)</f>
        <v>11</v>
      </c>
      <c r="O8" s="5">
        <f>SUM(Q8,S8,U8,W8,Y8)</f>
        <v>12</v>
      </c>
      <c r="P8" s="5">
        <v>9</v>
      </c>
      <c r="Q8" s="5">
        <v>10</v>
      </c>
      <c r="R8" s="5">
        <v>2</v>
      </c>
      <c r="S8" s="5">
        <v>2</v>
      </c>
      <c r="T8" s="7" t="s">
        <v>113</v>
      </c>
      <c r="U8" s="7" t="s">
        <v>113</v>
      </c>
      <c r="V8" s="7" t="s">
        <v>113</v>
      </c>
      <c r="W8" s="7" t="s">
        <v>113</v>
      </c>
      <c r="X8" s="7" t="s">
        <v>113</v>
      </c>
      <c r="Y8" s="7" t="s">
        <v>113</v>
      </c>
      <c r="Z8" s="3">
        <v>1</v>
      </c>
      <c r="AA8" s="3">
        <v>3</v>
      </c>
      <c r="AB8" s="3">
        <v>7</v>
      </c>
      <c r="AC8" s="3">
        <v>51</v>
      </c>
      <c r="AD8" s="3">
        <v>413</v>
      </c>
    </row>
    <row r="9" spans="1:30" s="1" customFormat="1" x14ac:dyDescent="0.35">
      <c r="A9" s="5" t="s">
        <v>32</v>
      </c>
      <c r="B9" s="3" t="s">
        <v>113</v>
      </c>
      <c r="C9" s="3" t="s">
        <v>113</v>
      </c>
      <c r="D9" s="3">
        <v>14</v>
      </c>
      <c r="E9" s="3" t="s">
        <v>113</v>
      </c>
      <c r="F9" s="3">
        <f t="shared" ref="F9:F16" si="0">SUM(B9:E9)</f>
        <v>14</v>
      </c>
      <c r="G9" s="3">
        <v>235.7</v>
      </c>
      <c r="H9" s="10" t="s">
        <v>42</v>
      </c>
      <c r="I9" s="5" t="s">
        <v>48</v>
      </c>
      <c r="J9" s="3" t="s">
        <v>113</v>
      </c>
      <c r="K9" s="3" t="s">
        <v>113</v>
      </c>
      <c r="L9" s="3" t="s">
        <v>113</v>
      </c>
      <c r="M9" s="3" t="s">
        <v>113</v>
      </c>
      <c r="N9" s="5">
        <f t="shared" ref="N9:N72" si="1">SUM(P9,R9,T9,V9,X9)</f>
        <v>4</v>
      </c>
      <c r="O9" s="5">
        <f t="shared" ref="O9:O72" si="2">SUM(Q9,S9,U9,W9,Y9)</f>
        <v>7</v>
      </c>
      <c r="P9" s="5">
        <v>4</v>
      </c>
      <c r="Q9" s="5">
        <v>7</v>
      </c>
      <c r="R9" s="7" t="s">
        <v>113</v>
      </c>
      <c r="S9" s="7" t="s">
        <v>113</v>
      </c>
      <c r="T9" s="7" t="s">
        <v>113</v>
      </c>
      <c r="U9" s="7" t="s">
        <v>113</v>
      </c>
      <c r="V9" s="7" t="s">
        <v>113</v>
      </c>
      <c r="W9" s="7" t="s">
        <v>113</v>
      </c>
      <c r="X9" s="7" t="s">
        <v>113</v>
      </c>
      <c r="Y9" s="7" t="s">
        <v>113</v>
      </c>
      <c r="Z9" s="4" t="s">
        <v>113</v>
      </c>
      <c r="AA9" s="3" t="s">
        <v>113</v>
      </c>
      <c r="AB9" s="3">
        <v>2</v>
      </c>
      <c r="AC9" s="3">
        <v>5</v>
      </c>
      <c r="AD9" s="3">
        <v>248</v>
      </c>
    </row>
    <row r="10" spans="1:30" x14ac:dyDescent="0.35">
      <c r="A10" s="5" t="s">
        <v>33</v>
      </c>
      <c r="B10" s="4" t="s">
        <v>113</v>
      </c>
      <c r="C10" s="4" t="s">
        <v>113</v>
      </c>
      <c r="D10" s="4">
        <v>58</v>
      </c>
      <c r="E10" s="4" t="s">
        <v>113</v>
      </c>
      <c r="F10" s="3">
        <f t="shared" si="0"/>
        <v>58</v>
      </c>
      <c r="G10" s="4">
        <v>319</v>
      </c>
      <c r="H10" s="10" t="s">
        <v>43</v>
      </c>
      <c r="I10" s="7" t="s">
        <v>48</v>
      </c>
      <c r="J10" s="4">
        <v>1</v>
      </c>
      <c r="K10" s="4">
        <v>3500</v>
      </c>
      <c r="L10" s="4">
        <v>500</v>
      </c>
      <c r="M10" s="3">
        <f t="shared" ref="M10:M36" si="3">SUM(K10,L10)</f>
        <v>4000</v>
      </c>
      <c r="N10" s="5">
        <f t="shared" si="1"/>
        <v>9</v>
      </c>
      <c r="O10" s="5">
        <f t="shared" si="2"/>
        <v>14</v>
      </c>
      <c r="P10" s="7">
        <v>9</v>
      </c>
      <c r="Q10" s="7">
        <v>14</v>
      </c>
      <c r="R10" s="7" t="s">
        <v>113</v>
      </c>
      <c r="S10" s="7" t="s">
        <v>113</v>
      </c>
      <c r="T10" s="7" t="s">
        <v>113</v>
      </c>
      <c r="U10" s="7" t="s">
        <v>113</v>
      </c>
      <c r="V10" s="7" t="s">
        <v>113</v>
      </c>
      <c r="W10" s="7" t="s">
        <v>113</v>
      </c>
      <c r="X10" s="7" t="s">
        <v>113</v>
      </c>
      <c r="Y10" s="7" t="s">
        <v>113</v>
      </c>
      <c r="Z10" s="3" t="s">
        <v>113</v>
      </c>
      <c r="AA10" s="4" t="s">
        <v>113</v>
      </c>
      <c r="AB10" s="4">
        <v>2</v>
      </c>
      <c r="AC10" s="4">
        <v>17</v>
      </c>
      <c r="AD10" s="4">
        <v>765</v>
      </c>
    </row>
    <row r="11" spans="1:30" x14ac:dyDescent="0.35">
      <c r="A11" s="5" t="s">
        <v>34</v>
      </c>
      <c r="B11" s="4" t="s">
        <v>113</v>
      </c>
      <c r="C11" s="4" t="s">
        <v>113</v>
      </c>
      <c r="D11" s="3">
        <v>65</v>
      </c>
      <c r="E11" s="4" t="s">
        <v>113</v>
      </c>
      <c r="F11" s="3">
        <f t="shared" si="0"/>
        <v>65</v>
      </c>
      <c r="G11" s="4">
        <v>156.1</v>
      </c>
      <c r="H11" s="10" t="s">
        <v>44</v>
      </c>
      <c r="I11" s="5" t="s">
        <v>49</v>
      </c>
      <c r="J11" s="4">
        <v>2</v>
      </c>
      <c r="K11" s="4">
        <v>21085</v>
      </c>
      <c r="L11" s="4">
        <v>32605</v>
      </c>
      <c r="M11" s="3">
        <f t="shared" si="3"/>
        <v>53690</v>
      </c>
      <c r="N11" s="5">
        <f t="shared" si="1"/>
        <v>11</v>
      </c>
      <c r="O11" s="5">
        <f t="shared" si="2"/>
        <v>18</v>
      </c>
      <c r="P11" s="5">
        <v>7</v>
      </c>
      <c r="Q11" s="5">
        <v>10</v>
      </c>
      <c r="R11" s="7">
        <v>2</v>
      </c>
      <c r="S11" s="5">
        <v>4</v>
      </c>
      <c r="T11" s="7" t="s">
        <v>113</v>
      </c>
      <c r="U11" s="7" t="s">
        <v>113</v>
      </c>
      <c r="V11" s="7">
        <v>2</v>
      </c>
      <c r="W11" s="7">
        <v>4</v>
      </c>
      <c r="X11" s="7" t="s">
        <v>113</v>
      </c>
      <c r="Y11" s="7" t="s">
        <v>113</v>
      </c>
      <c r="Z11" s="4" t="s">
        <v>113</v>
      </c>
      <c r="AA11" s="4">
        <v>2</v>
      </c>
      <c r="AB11" s="3">
        <v>6</v>
      </c>
      <c r="AC11" s="3">
        <v>50</v>
      </c>
      <c r="AD11" s="3">
        <v>489</v>
      </c>
    </row>
    <row r="12" spans="1:30" x14ac:dyDescent="0.35">
      <c r="A12" s="5" t="s">
        <v>35</v>
      </c>
      <c r="B12" s="4" t="s">
        <v>113</v>
      </c>
      <c r="C12" s="4" t="s">
        <v>113</v>
      </c>
      <c r="D12" s="4" t="s">
        <v>113</v>
      </c>
      <c r="E12" s="4" t="s">
        <v>113</v>
      </c>
      <c r="F12" s="3" t="s">
        <v>113</v>
      </c>
      <c r="G12" s="4" t="s">
        <v>113</v>
      </c>
      <c r="H12" s="10" t="s">
        <v>42</v>
      </c>
      <c r="I12" s="5" t="s">
        <v>48</v>
      </c>
      <c r="J12" s="3" t="s">
        <v>113</v>
      </c>
      <c r="K12" s="3" t="s">
        <v>113</v>
      </c>
      <c r="L12" s="3" t="s">
        <v>113</v>
      </c>
      <c r="M12" s="3" t="s">
        <v>113</v>
      </c>
      <c r="N12" s="5">
        <f t="shared" si="1"/>
        <v>3</v>
      </c>
      <c r="O12" s="5">
        <f t="shared" si="2"/>
        <v>3</v>
      </c>
      <c r="P12" s="5">
        <v>2</v>
      </c>
      <c r="Q12" s="5">
        <v>2</v>
      </c>
      <c r="R12" s="7">
        <v>1</v>
      </c>
      <c r="S12" s="7">
        <v>1</v>
      </c>
      <c r="T12" s="7" t="s">
        <v>113</v>
      </c>
      <c r="U12" s="7" t="s">
        <v>113</v>
      </c>
      <c r="V12" s="7" t="s">
        <v>113</v>
      </c>
      <c r="W12" s="7" t="s">
        <v>113</v>
      </c>
      <c r="X12" s="7" t="s">
        <v>113</v>
      </c>
      <c r="Y12" s="7" t="s">
        <v>113</v>
      </c>
      <c r="Z12" s="4" t="s">
        <v>113</v>
      </c>
      <c r="AA12" s="4" t="s">
        <v>113</v>
      </c>
      <c r="AB12" s="4" t="s">
        <v>113</v>
      </c>
      <c r="AC12" s="3">
        <v>3</v>
      </c>
      <c r="AD12" s="3">
        <v>436</v>
      </c>
    </row>
    <row r="13" spans="1:30" ht="29" x14ac:dyDescent="0.35">
      <c r="A13" s="5" t="s">
        <v>36</v>
      </c>
      <c r="B13" s="4" t="s">
        <v>113</v>
      </c>
      <c r="C13" s="4" t="s">
        <v>113</v>
      </c>
      <c r="D13" s="3">
        <v>11</v>
      </c>
      <c r="E13" s="4" t="s">
        <v>113</v>
      </c>
      <c r="F13" s="3">
        <f t="shared" si="0"/>
        <v>11</v>
      </c>
      <c r="G13" s="4">
        <v>727.3</v>
      </c>
      <c r="H13" s="10" t="s">
        <v>43</v>
      </c>
      <c r="I13" s="5" t="s">
        <v>50</v>
      </c>
      <c r="J13" s="4">
        <v>1</v>
      </c>
      <c r="K13" s="4">
        <v>2733</v>
      </c>
      <c r="L13" s="4">
        <v>280</v>
      </c>
      <c r="M13" s="3">
        <f t="shared" si="3"/>
        <v>3013</v>
      </c>
      <c r="N13" s="5">
        <f t="shared" si="1"/>
        <v>8</v>
      </c>
      <c r="O13" s="5">
        <f t="shared" si="2"/>
        <v>6</v>
      </c>
      <c r="P13" s="5">
        <v>8</v>
      </c>
      <c r="Q13" s="5">
        <v>6</v>
      </c>
      <c r="R13" s="7" t="s">
        <v>113</v>
      </c>
      <c r="S13" s="7" t="s">
        <v>113</v>
      </c>
      <c r="T13" s="7" t="s">
        <v>113</v>
      </c>
      <c r="U13" s="7" t="s">
        <v>113</v>
      </c>
      <c r="V13" s="7" t="s">
        <v>113</v>
      </c>
      <c r="W13" s="7" t="s">
        <v>113</v>
      </c>
      <c r="X13" s="7" t="s">
        <v>113</v>
      </c>
      <c r="Y13" s="7" t="s">
        <v>113</v>
      </c>
      <c r="Z13" s="4" t="s">
        <v>113</v>
      </c>
      <c r="AA13" s="4" t="s">
        <v>113</v>
      </c>
      <c r="AB13" s="3">
        <v>1</v>
      </c>
      <c r="AC13" s="3">
        <v>15</v>
      </c>
      <c r="AD13" s="3">
        <v>774</v>
      </c>
    </row>
    <row r="14" spans="1:30" x14ac:dyDescent="0.35">
      <c r="A14" s="5" t="s">
        <v>37</v>
      </c>
      <c r="B14" s="4" t="s">
        <v>113</v>
      </c>
      <c r="C14" s="4" t="s">
        <v>113</v>
      </c>
      <c r="D14" s="4">
        <v>5</v>
      </c>
      <c r="E14" s="4" t="s">
        <v>113</v>
      </c>
      <c r="F14" s="3">
        <f t="shared" si="0"/>
        <v>5</v>
      </c>
      <c r="G14" s="4">
        <v>1800</v>
      </c>
      <c r="H14" s="10" t="s">
        <v>44</v>
      </c>
      <c r="I14" s="5" t="s">
        <v>48</v>
      </c>
      <c r="J14" s="4">
        <v>1</v>
      </c>
      <c r="K14" s="4">
        <v>600</v>
      </c>
      <c r="L14" s="4">
        <v>300</v>
      </c>
      <c r="M14" s="3">
        <f t="shared" si="3"/>
        <v>900</v>
      </c>
      <c r="N14" s="5">
        <f t="shared" si="1"/>
        <v>8</v>
      </c>
      <c r="O14" s="5">
        <f t="shared" si="2"/>
        <v>7</v>
      </c>
      <c r="P14" s="5">
        <v>6</v>
      </c>
      <c r="Q14" s="5">
        <v>5</v>
      </c>
      <c r="R14" s="7">
        <v>2</v>
      </c>
      <c r="S14" s="5">
        <v>2</v>
      </c>
      <c r="T14" s="7" t="s">
        <v>113</v>
      </c>
      <c r="U14" s="7" t="s">
        <v>113</v>
      </c>
      <c r="V14" s="7" t="s">
        <v>113</v>
      </c>
      <c r="W14" s="7" t="s">
        <v>113</v>
      </c>
      <c r="X14" s="7" t="s">
        <v>113</v>
      </c>
      <c r="Y14" s="7" t="s">
        <v>113</v>
      </c>
      <c r="Z14" s="4" t="s">
        <v>113</v>
      </c>
      <c r="AA14" s="4" t="s">
        <v>113</v>
      </c>
      <c r="AB14" s="4">
        <v>1</v>
      </c>
      <c r="AC14" s="3">
        <v>8</v>
      </c>
      <c r="AD14" s="3">
        <v>383</v>
      </c>
    </row>
    <row r="15" spans="1:30" x14ac:dyDescent="0.35">
      <c r="A15" s="5" t="s">
        <v>38</v>
      </c>
      <c r="B15" s="4" t="s">
        <v>113</v>
      </c>
      <c r="C15" s="4" t="s">
        <v>113</v>
      </c>
      <c r="D15" s="3">
        <v>4</v>
      </c>
      <c r="E15" s="4" t="s">
        <v>113</v>
      </c>
      <c r="F15" s="3">
        <f t="shared" si="0"/>
        <v>4</v>
      </c>
      <c r="G15" s="4">
        <v>1650</v>
      </c>
      <c r="H15" s="10" t="s">
        <v>45</v>
      </c>
      <c r="I15" s="5" t="s">
        <v>48</v>
      </c>
      <c r="J15" s="4">
        <v>1</v>
      </c>
      <c r="K15" s="4">
        <v>400</v>
      </c>
      <c r="L15" s="4">
        <v>200</v>
      </c>
      <c r="M15" s="3">
        <f t="shared" si="3"/>
        <v>600</v>
      </c>
      <c r="N15" s="5">
        <f t="shared" si="1"/>
        <v>14</v>
      </c>
      <c r="O15" s="5">
        <f t="shared" si="2"/>
        <v>13</v>
      </c>
      <c r="P15" s="5">
        <v>5</v>
      </c>
      <c r="Q15" s="5">
        <v>8</v>
      </c>
      <c r="R15" s="7">
        <v>1</v>
      </c>
      <c r="S15" s="5">
        <v>2</v>
      </c>
      <c r="T15" s="5">
        <v>8</v>
      </c>
      <c r="U15" s="5">
        <v>3</v>
      </c>
      <c r="V15" s="7" t="s">
        <v>113</v>
      </c>
      <c r="W15" s="7" t="s">
        <v>113</v>
      </c>
      <c r="X15" s="7" t="s">
        <v>113</v>
      </c>
      <c r="Y15" s="7" t="s">
        <v>113</v>
      </c>
      <c r="Z15" s="3" t="s">
        <v>113</v>
      </c>
      <c r="AA15" s="3" t="s">
        <v>113</v>
      </c>
      <c r="AB15" s="3">
        <v>1</v>
      </c>
      <c r="AC15" s="3">
        <v>8</v>
      </c>
      <c r="AD15" s="3">
        <v>661</v>
      </c>
    </row>
    <row r="16" spans="1:30" ht="29" x14ac:dyDescent="0.35">
      <c r="A16" s="5" t="s">
        <v>39</v>
      </c>
      <c r="B16" s="4">
        <v>70</v>
      </c>
      <c r="C16" s="4">
        <v>20</v>
      </c>
      <c r="D16" s="4">
        <v>445</v>
      </c>
      <c r="E16" s="4" t="s">
        <v>113</v>
      </c>
      <c r="F16" s="3">
        <f t="shared" si="0"/>
        <v>535</v>
      </c>
      <c r="G16" s="4">
        <v>55.2</v>
      </c>
      <c r="H16" s="10" t="s">
        <v>41</v>
      </c>
      <c r="I16" s="5" t="s">
        <v>50</v>
      </c>
      <c r="J16" s="4">
        <v>1</v>
      </c>
      <c r="K16" s="4">
        <v>13188</v>
      </c>
      <c r="L16" s="4">
        <v>4322</v>
      </c>
      <c r="M16" s="3">
        <f t="shared" si="3"/>
        <v>17510</v>
      </c>
      <c r="N16" s="5">
        <f t="shared" si="1"/>
        <v>16</v>
      </c>
      <c r="O16" s="5">
        <f t="shared" si="2"/>
        <v>21</v>
      </c>
      <c r="P16" s="5">
        <v>12</v>
      </c>
      <c r="Q16" s="5">
        <v>15</v>
      </c>
      <c r="R16" s="7">
        <v>4</v>
      </c>
      <c r="S16" s="5">
        <v>6</v>
      </c>
      <c r="T16" s="7" t="s">
        <v>113</v>
      </c>
      <c r="U16" s="7" t="s">
        <v>113</v>
      </c>
      <c r="V16" s="7" t="s">
        <v>113</v>
      </c>
      <c r="W16" s="7" t="s">
        <v>113</v>
      </c>
      <c r="X16" s="7" t="s">
        <v>113</v>
      </c>
      <c r="Y16" s="7" t="s">
        <v>113</v>
      </c>
      <c r="Z16" s="4" t="s">
        <v>113</v>
      </c>
      <c r="AA16" s="4">
        <v>3</v>
      </c>
      <c r="AB16" s="4">
        <v>9</v>
      </c>
      <c r="AC16" s="3">
        <v>97</v>
      </c>
      <c r="AD16" s="3">
        <v>337</v>
      </c>
    </row>
    <row r="17" spans="1:30" x14ac:dyDescent="0.35">
      <c r="A17" s="5" t="s">
        <v>40</v>
      </c>
      <c r="B17" s="4" t="s">
        <v>113</v>
      </c>
      <c r="C17" s="4" t="s">
        <v>113</v>
      </c>
      <c r="D17" s="4"/>
      <c r="E17" s="4" t="s">
        <v>113</v>
      </c>
      <c r="F17" s="3" t="s">
        <v>113</v>
      </c>
      <c r="G17" s="4" t="s">
        <v>113</v>
      </c>
      <c r="H17" s="10" t="s">
        <v>46</v>
      </c>
      <c r="I17" s="5" t="s">
        <v>48</v>
      </c>
      <c r="J17" s="4">
        <v>1</v>
      </c>
      <c r="K17" s="4">
        <v>500</v>
      </c>
      <c r="L17" s="4">
        <v>100</v>
      </c>
      <c r="M17" s="3">
        <f t="shared" si="3"/>
        <v>600</v>
      </c>
      <c r="N17" s="5">
        <f t="shared" si="1"/>
        <v>5</v>
      </c>
      <c r="O17" s="5">
        <f t="shared" si="2"/>
        <v>6</v>
      </c>
      <c r="P17" s="5">
        <v>4</v>
      </c>
      <c r="Q17" s="5">
        <v>4</v>
      </c>
      <c r="R17" s="7">
        <v>1</v>
      </c>
      <c r="S17" s="5">
        <v>2</v>
      </c>
      <c r="T17" s="7" t="s">
        <v>113</v>
      </c>
      <c r="U17" s="7" t="s">
        <v>113</v>
      </c>
      <c r="V17" s="7" t="s">
        <v>113</v>
      </c>
      <c r="W17" s="7" t="s">
        <v>113</v>
      </c>
      <c r="X17" s="7" t="s">
        <v>113</v>
      </c>
      <c r="Y17" s="7" t="s">
        <v>113</v>
      </c>
      <c r="Z17" s="4" t="s">
        <v>113</v>
      </c>
      <c r="AA17" s="4" t="s">
        <v>113</v>
      </c>
      <c r="AB17" s="3">
        <v>1</v>
      </c>
      <c r="AC17" s="3">
        <v>9</v>
      </c>
      <c r="AD17" s="3">
        <v>476</v>
      </c>
    </row>
    <row r="18" spans="1:30" x14ac:dyDescent="0.35">
      <c r="A18" s="15"/>
      <c r="B18" s="15"/>
      <c r="C18" s="15"/>
      <c r="D18" s="15"/>
      <c r="E18" s="15"/>
      <c r="F18" s="15"/>
      <c r="G18" s="15"/>
      <c r="H18" s="16"/>
      <c r="I18" s="15"/>
      <c r="J18" s="15"/>
      <c r="K18" s="15"/>
      <c r="L18" s="15"/>
      <c r="M18" s="17"/>
      <c r="N18" s="17"/>
      <c r="O18" s="17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x14ac:dyDescent="0.35">
      <c r="A19" s="8" t="s">
        <v>52</v>
      </c>
      <c r="B19" s="4"/>
      <c r="C19" s="4"/>
      <c r="D19" s="4"/>
      <c r="E19" s="4"/>
      <c r="F19" s="4"/>
      <c r="G19" s="4"/>
      <c r="H19" s="11"/>
      <c r="I19" s="7"/>
      <c r="J19" s="4"/>
      <c r="K19" s="4"/>
      <c r="L19" s="4"/>
      <c r="M19" s="3"/>
      <c r="N19" s="5"/>
      <c r="O19" s="5"/>
      <c r="P19" s="7"/>
      <c r="Q19" s="7"/>
      <c r="R19" s="7"/>
      <c r="S19" s="7"/>
      <c r="T19" s="7"/>
      <c r="U19" s="7"/>
      <c r="V19" s="7"/>
      <c r="W19" s="7"/>
      <c r="X19" s="7"/>
      <c r="Y19" s="7"/>
      <c r="Z19" s="4"/>
      <c r="AA19" s="4"/>
      <c r="AB19" s="4"/>
      <c r="AC19" s="4"/>
      <c r="AD19" s="4"/>
    </row>
    <row r="20" spans="1:30" x14ac:dyDescent="0.35">
      <c r="A20" s="5" t="s">
        <v>53</v>
      </c>
      <c r="B20" s="4">
        <v>25</v>
      </c>
      <c r="C20" s="4" t="s">
        <v>113</v>
      </c>
      <c r="D20" s="4">
        <v>272</v>
      </c>
      <c r="E20" s="4" t="s">
        <v>113</v>
      </c>
      <c r="F20" s="4">
        <f>SUM(B20:E20)</f>
        <v>297</v>
      </c>
      <c r="G20" s="4">
        <v>168.3</v>
      </c>
      <c r="H20" s="10" t="s">
        <v>63</v>
      </c>
      <c r="I20" s="5" t="s">
        <v>69</v>
      </c>
      <c r="J20" s="4">
        <v>1</v>
      </c>
      <c r="K20" s="4">
        <v>21548</v>
      </c>
      <c r="L20" s="4">
        <v>7304</v>
      </c>
      <c r="M20" s="3">
        <f t="shared" si="3"/>
        <v>28852</v>
      </c>
      <c r="N20" s="5">
        <f t="shared" si="1"/>
        <v>20</v>
      </c>
      <c r="O20" s="5">
        <f t="shared" si="2"/>
        <v>22</v>
      </c>
      <c r="P20" s="5">
        <v>17</v>
      </c>
      <c r="Q20" s="5">
        <v>18</v>
      </c>
      <c r="R20" s="7">
        <v>3</v>
      </c>
      <c r="S20" s="5">
        <v>4</v>
      </c>
      <c r="T20" s="7" t="s">
        <v>113</v>
      </c>
      <c r="U20" s="7" t="s">
        <v>113</v>
      </c>
      <c r="V20" s="7" t="s">
        <v>113</v>
      </c>
      <c r="W20" s="7" t="s">
        <v>113</v>
      </c>
      <c r="X20" s="7" t="s">
        <v>113</v>
      </c>
      <c r="Y20" s="7" t="s">
        <v>113</v>
      </c>
      <c r="Z20" s="4">
        <v>1</v>
      </c>
      <c r="AA20" s="4">
        <v>5</v>
      </c>
      <c r="AB20" s="4">
        <v>25</v>
      </c>
      <c r="AC20" s="3">
        <v>105</v>
      </c>
      <c r="AD20" s="3">
        <v>1026</v>
      </c>
    </row>
    <row r="21" spans="1:30" ht="29" x14ac:dyDescent="0.35">
      <c r="A21" s="5" t="s">
        <v>54</v>
      </c>
      <c r="B21" s="4">
        <v>14</v>
      </c>
      <c r="C21" s="4" t="s">
        <v>113</v>
      </c>
      <c r="D21" s="4">
        <v>69</v>
      </c>
      <c r="E21" s="4" t="s">
        <v>113</v>
      </c>
      <c r="F21" s="4">
        <f t="shared" ref="F21:F73" si="4">SUM(B21:E21)</f>
        <v>83</v>
      </c>
      <c r="G21" s="4">
        <v>542.20000000000005</v>
      </c>
      <c r="H21" s="10" t="s">
        <v>65</v>
      </c>
      <c r="I21" s="5" t="s">
        <v>68</v>
      </c>
      <c r="J21" s="4">
        <v>1</v>
      </c>
      <c r="K21" s="4">
        <v>11880</v>
      </c>
      <c r="L21" s="4">
        <v>6840</v>
      </c>
      <c r="M21" s="3">
        <f t="shared" si="3"/>
        <v>18720</v>
      </c>
      <c r="N21" s="5">
        <f t="shared" si="1"/>
        <v>14</v>
      </c>
      <c r="O21" s="5">
        <f t="shared" si="2"/>
        <v>28</v>
      </c>
      <c r="P21" s="5">
        <v>13</v>
      </c>
      <c r="Q21" s="5">
        <v>28</v>
      </c>
      <c r="R21" s="7">
        <v>1</v>
      </c>
      <c r="S21" s="7"/>
      <c r="T21" s="7" t="s">
        <v>113</v>
      </c>
      <c r="U21" s="7" t="s">
        <v>113</v>
      </c>
      <c r="V21" s="7" t="s">
        <v>113</v>
      </c>
      <c r="W21" s="7" t="s">
        <v>113</v>
      </c>
      <c r="X21" s="7" t="s">
        <v>113</v>
      </c>
      <c r="Y21" s="7" t="s">
        <v>113</v>
      </c>
      <c r="Z21" s="4" t="s">
        <v>113</v>
      </c>
      <c r="AA21" s="4" t="s">
        <v>113</v>
      </c>
      <c r="AB21" s="4">
        <v>8</v>
      </c>
      <c r="AC21" s="3">
        <v>80</v>
      </c>
      <c r="AD21" s="3">
        <v>576</v>
      </c>
    </row>
    <row r="22" spans="1:30" ht="29" x14ac:dyDescent="0.35">
      <c r="A22" s="5" t="s">
        <v>55</v>
      </c>
      <c r="B22" s="4" t="s">
        <v>113</v>
      </c>
      <c r="C22" s="4" t="s">
        <v>113</v>
      </c>
      <c r="D22" s="4">
        <v>20</v>
      </c>
      <c r="E22" s="4" t="s">
        <v>113</v>
      </c>
      <c r="F22" s="4">
        <f t="shared" si="4"/>
        <v>20</v>
      </c>
      <c r="G22" s="4">
        <v>1363</v>
      </c>
      <c r="H22" s="10" t="s">
        <v>44</v>
      </c>
      <c r="I22" s="5" t="s">
        <v>67</v>
      </c>
      <c r="J22" s="4">
        <v>1</v>
      </c>
      <c r="K22" s="4">
        <v>6300</v>
      </c>
      <c r="L22" s="4">
        <v>8100</v>
      </c>
      <c r="M22" s="3">
        <f t="shared" si="3"/>
        <v>14400</v>
      </c>
      <c r="N22" s="5">
        <f t="shared" si="1"/>
        <v>6</v>
      </c>
      <c r="O22" s="5">
        <f t="shared" si="2"/>
        <v>16</v>
      </c>
      <c r="P22" s="5">
        <v>4</v>
      </c>
      <c r="Q22" s="5">
        <v>11</v>
      </c>
      <c r="R22" s="7">
        <v>2</v>
      </c>
      <c r="S22" s="5">
        <v>5</v>
      </c>
      <c r="T22" s="7"/>
      <c r="U22" s="7"/>
      <c r="V22" s="7" t="s">
        <v>113</v>
      </c>
      <c r="W22" s="7" t="s">
        <v>113</v>
      </c>
      <c r="X22" s="7" t="s">
        <v>113</v>
      </c>
      <c r="Y22" s="7" t="s">
        <v>113</v>
      </c>
      <c r="Z22" s="4" t="s">
        <v>113</v>
      </c>
      <c r="AA22" s="4" t="s">
        <v>113</v>
      </c>
      <c r="AB22" s="4">
        <v>3</v>
      </c>
      <c r="AC22" s="3">
        <v>25</v>
      </c>
      <c r="AD22" s="3">
        <v>1118</v>
      </c>
    </row>
    <row r="23" spans="1:30" x14ac:dyDescent="0.35">
      <c r="A23" s="5" t="s">
        <v>56</v>
      </c>
      <c r="B23" s="4" t="s">
        <v>113</v>
      </c>
      <c r="C23" s="4">
        <v>6</v>
      </c>
      <c r="D23" s="4">
        <v>30</v>
      </c>
      <c r="E23" s="4" t="s">
        <v>113</v>
      </c>
      <c r="F23" s="4">
        <f t="shared" si="4"/>
        <v>36</v>
      </c>
      <c r="G23" s="4" t="s">
        <v>64</v>
      </c>
      <c r="H23" s="10" t="s">
        <v>44</v>
      </c>
      <c r="I23" s="7" t="s">
        <v>113</v>
      </c>
      <c r="J23" s="4">
        <v>1</v>
      </c>
      <c r="K23" s="4">
        <v>3000</v>
      </c>
      <c r="L23" s="4">
        <v>1078</v>
      </c>
      <c r="M23" s="3">
        <f t="shared" si="3"/>
        <v>4078</v>
      </c>
      <c r="N23" s="5">
        <f t="shared" si="1"/>
        <v>7</v>
      </c>
      <c r="O23" s="5">
        <f t="shared" si="2"/>
        <v>6</v>
      </c>
      <c r="P23" s="5">
        <v>7</v>
      </c>
      <c r="Q23" s="5">
        <v>6</v>
      </c>
      <c r="R23" s="7" t="s">
        <v>113</v>
      </c>
      <c r="S23" s="7" t="s">
        <v>113</v>
      </c>
      <c r="T23" s="7" t="s">
        <v>113</v>
      </c>
      <c r="U23" s="7" t="s">
        <v>113</v>
      </c>
      <c r="V23" s="7" t="s">
        <v>113</v>
      </c>
      <c r="W23" s="7" t="s">
        <v>113</v>
      </c>
      <c r="X23" s="7" t="s">
        <v>113</v>
      </c>
      <c r="Y23" s="7" t="s">
        <v>113</v>
      </c>
      <c r="Z23" s="4" t="s">
        <v>113</v>
      </c>
      <c r="AA23" s="4" t="s">
        <v>113</v>
      </c>
      <c r="AB23" s="4">
        <v>2</v>
      </c>
      <c r="AC23" s="3">
        <v>12</v>
      </c>
      <c r="AD23" s="3">
        <v>521</v>
      </c>
    </row>
    <row r="24" spans="1:30" x14ac:dyDescent="0.35">
      <c r="A24" s="5" t="s">
        <v>57</v>
      </c>
      <c r="B24" s="4" t="s">
        <v>113</v>
      </c>
      <c r="C24" s="4" t="s">
        <v>113</v>
      </c>
      <c r="D24" s="4"/>
      <c r="E24" s="4" t="s">
        <v>113</v>
      </c>
      <c r="F24" s="4" t="s">
        <v>113</v>
      </c>
      <c r="G24" s="4"/>
      <c r="H24" s="10" t="s">
        <v>44</v>
      </c>
      <c r="I24" s="5" t="s">
        <v>48</v>
      </c>
      <c r="J24" s="4">
        <v>1</v>
      </c>
      <c r="K24" s="4">
        <v>400</v>
      </c>
      <c r="L24" s="4" t="s">
        <v>113</v>
      </c>
      <c r="M24" s="3">
        <f t="shared" si="3"/>
        <v>400</v>
      </c>
      <c r="N24" s="5">
        <f t="shared" si="1"/>
        <v>3</v>
      </c>
      <c r="O24" s="5">
        <f t="shared" si="2"/>
        <v>3</v>
      </c>
      <c r="P24" s="5">
        <v>3</v>
      </c>
      <c r="Q24" s="5">
        <v>3</v>
      </c>
      <c r="R24" s="7" t="s">
        <v>113</v>
      </c>
      <c r="S24" s="7" t="s">
        <v>113</v>
      </c>
      <c r="T24" s="7" t="s">
        <v>113</v>
      </c>
      <c r="U24" s="7" t="s">
        <v>113</v>
      </c>
      <c r="V24" s="7" t="s">
        <v>113</v>
      </c>
      <c r="W24" s="7" t="s">
        <v>113</v>
      </c>
      <c r="X24" s="7" t="s">
        <v>113</v>
      </c>
      <c r="Y24" s="7" t="s">
        <v>113</v>
      </c>
      <c r="Z24" s="4" t="s">
        <v>113</v>
      </c>
      <c r="AA24" s="4" t="s">
        <v>113</v>
      </c>
      <c r="AB24" s="4">
        <v>1</v>
      </c>
      <c r="AC24" s="3">
        <v>6</v>
      </c>
      <c r="AD24" s="3">
        <v>617</v>
      </c>
    </row>
    <row r="25" spans="1:30" x14ac:dyDescent="0.35">
      <c r="A25" s="5" t="s">
        <v>58</v>
      </c>
      <c r="B25" s="4" t="s">
        <v>113</v>
      </c>
      <c r="C25" s="4" t="s">
        <v>113</v>
      </c>
      <c r="D25" s="4">
        <v>14</v>
      </c>
      <c r="E25" s="4" t="s">
        <v>113</v>
      </c>
      <c r="F25" s="4">
        <f t="shared" si="4"/>
        <v>14</v>
      </c>
      <c r="G25" s="4">
        <v>742.8</v>
      </c>
      <c r="H25" s="10" t="s">
        <v>42</v>
      </c>
      <c r="I25" s="5" t="s">
        <v>48</v>
      </c>
      <c r="J25" s="4">
        <v>2</v>
      </c>
      <c r="K25" s="4">
        <v>8200</v>
      </c>
      <c r="L25" s="4">
        <v>590</v>
      </c>
      <c r="M25" s="3">
        <f t="shared" si="3"/>
        <v>8790</v>
      </c>
      <c r="N25" s="5">
        <f t="shared" si="1"/>
        <v>9</v>
      </c>
      <c r="O25" s="5">
        <f t="shared" si="2"/>
        <v>11</v>
      </c>
      <c r="P25" s="5">
        <v>5</v>
      </c>
      <c r="Q25" s="5">
        <v>6</v>
      </c>
      <c r="R25" s="7">
        <v>3</v>
      </c>
      <c r="S25" s="5">
        <v>4</v>
      </c>
      <c r="T25" s="5">
        <v>1</v>
      </c>
      <c r="U25" s="5">
        <v>1</v>
      </c>
      <c r="V25" s="7" t="s">
        <v>113</v>
      </c>
      <c r="W25" s="7" t="s">
        <v>113</v>
      </c>
      <c r="X25" s="7" t="s">
        <v>113</v>
      </c>
      <c r="Y25" s="7" t="s">
        <v>113</v>
      </c>
      <c r="Z25" s="4" t="s">
        <v>113</v>
      </c>
      <c r="AA25" s="4" t="s">
        <v>113</v>
      </c>
      <c r="AB25" s="4">
        <v>2</v>
      </c>
      <c r="AC25" s="3">
        <v>15</v>
      </c>
      <c r="AD25" s="3">
        <v>1212</v>
      </c>
    </row>
    <row r="26" spans="1:30" x14ac:dyDescent="0.35">
      <c r="A26" s="5" t="s">
        <v>59</v>
      </c>
      <c r="B26" s="4">
        <v>2</v>
      </c>
      <c r="C26" s="4" t="s">
        <v>113</v>
      </c>
      <c r="D26" s="4">
        <v>21</v>
      </c>
      <c r="E26" s="4" t="s">
        <v>113</v>
      </c>
      <c r="F26" s="4">
        <f t="shared" si="4"/>
        <v>23</v>
      </c>
      <c r="G26" s="4">
        <v>1173.9000000000001</v>
      </c>
      <c r="H26" s="10" t="s">
        <v>65</v>
      </c>
      <c r="I26" s="5" t="s">
        <v>48</v>
      </c>
      <c r="J26" s="4">
        <v>1</v>
      </c>
      <c r="K26" s="4">
        <v>1077</v>
      </c>
      <c r="L26" s="4">
        <v>120</v>
      </c>
      <c r="M26" s="3">
        <f t="shared" si="3"/>
        <v>1197</v>
      </c>
      <c r="N26" s="5">
        <f t="shared" si="1"/>
        <v>9</v>
      </c>
      <c r="O26" s="5">
        <f t="shared" si="2"/>
        <v>12</v>
      </c>
      <c r="P26" s="5">
        <v>3</v>
      </c>
      <c r="Q26" s="5">
        <v>6</v>
      </c>
      <c r="R26" s="7">
        <v>6</v>
      </c>
      <c r="S26" s="5">
        <v>6</v>
      </c>
      <c r="T26" s="7" t="s">
        <v>113</v>
      </c>
      <c r="U26" s="7" t="s">
        <v>113</v>
      </c>
      <c r="V26" s="7" t="s">
        <v>113</v>
      </c>
      <c r="W26" s="7" t="s">
        <v>113</v>
      </c>
      <c r="X26" s="7" t="s">
        <v>113</v>
      </c>
      <c r="Y26" s="7" t="s">
        <v>113</v>
      </c>
      <c r="Z26" s="4" t="s">
        <v>113</v>
      </c>
      <c r="AA26" s="4" t="s">
        <v>113</v>
      </c>
      <c r="AB26" s="4">
        <v>2</v>
      </c>
      <c r="AC26" s="3">
        <v>14</v>
      </c>
      <c r="AD26" s="3">
        <v>660</v>
      </c>
    </row>
    <row r="27" spans="1:30" x14ac:dyDescent="0.35">
      <c r="A27" s="5" t="s">
        <v>60</v>
      </c>
      <c r="B27" s="4" t="s">
        <v>113</v>
      </c>
      <c r="C27" s="4" t="s">
        <v>113</v>
      </c>
      <c r="D27" s="4">
        <v>14</v>
      </c>
      <c r="E27" s="4" t="s">
        <v>113</v>
      </c>
      <c r="F27" s="4">
        <f t="shared" si="4"/>
        <v>14</v>
      </c>
      <c r="G27" s="4">
        <v>964.3</v>
      </c>
      <c r="H27" s="10" t="s">
        <v>44</v>
      </c>
      <c r="I27" s="5" t="s">
        <v>48</v>
      </c>
      <c r="J27" s="4">
        <v>1</v>
      </c>
      <c r="K27" s="4">
        <v>3447</v>
      </c>
      <c r="L27" s="4">
        <v>1161</v>
      </c>
      <c r="M27" s="3">
        <f t="shared" si="3"/>
        <v>4608</v>
      </c>
      <c r="N27" s="5">
        <f t="shared" si="1"/>
        <v>3</v>
      </c>
      <c r="O27" s="5">
        <f t="shared" si="2"/>
        <v>5</v>
      </c>
      <c r="P27" s="5">
        <v>3</v>
      </c>
      <c r="Q27" s="5">
        <v>5</v>
      </c>
      <c r="R27" s="7" t="s">
        <v>113</v>
      </c>
      <c r="S27" s="7" t="s">
        <v>113</v>
      </c>
      <c r="T27" s="7" t="s">
        <v>113</v>
      </c>
      <c r="U27" s="7" t="s">
        <v>113</v>
      </c>
      <c r="V27" s="7" t="s">
        <v>113</v>
      </c>
      <c r="W27" s="7" t="s">
        <v>113</v>
      </c>
      <c r="X27" s="7" t="s">
        <v>113</v>
      </c>
      <c r="Y27" s="7" t="s">
        <v>113</v>
      </c>
      <c r="Z27" s="4">
        <v>1</v>
      </c>
      <c r="AA27" s="4" t="s">
        <v>113</v>
      </c>
      <c r="AB27" s="4">
        <v>1</v>
      </c>
      <c r="AC27" s="3">
        <v>10</v>
      </c>
      <c r="AD27" s="3">
        <v>1106</v>
      </c>
    </row>
    <row r="28" spans="1:30" x14ac:dyDescent="0.35">
      <c r="A28" s="5" t="s">
        <v>61</v>
      </c>
      <c r="B28" s="4" t="s">
        <v>113</v>
      </c>
      <c r="C28" s="4" t="s">
        <v>113</v>
      </c>
      <c r="D28" s="4"/>
      <c r="E28" s="4" t="s">
        <v>113</v>
      </c>
      <c r="F28" s="4" t="s">
        <v>113</v>
      </c>
      <c r="G28" s="4" t="s">
        <v>113</v>
      </c>
      <c r="H28" s="10" t="s">
        <v>42</v>
      </c>
      <c r="I28" s="5" t="s">
        <v>64</v>
      </c>
      <c r="J28" s="3" t="s">
        <v>113</v>
      </c>
      <c r="K28" s="3" t="s">
        <v>113</v>
      </c>
      <c r="L28" s="3" t="s">
        <v>113</v>
      </c>
      <c r="M28" s="3" t="s">
        <v>113</v>
      </c>
      <c r="N28" s="5">
        <f t="shared" si="1"/>
        <v>1</v>
      </c>
      <c r="O28" s="5">
        <f t="shared" si="2"/>
        <v>1</v>
      </c>
      <c r="P28" s="5">
        <v>1</v>
      </c>
      <c r="Q28" s="5">
        <v>1</v>
      </c>
      <c r="R28" s="7" t="s">
        <v>113</v>
      </c>
      <c r="S28" s="7" t="s">
        <v>113</v>
      </c>
      <c r="T28" s="7" t="s">
        <v>113</v>
      </c>
      <c r="U28" s="7" t="s">
        <v>113</v>
      </c>
      <c r="V28" s="7" t="s">
        <v>113</v>
      </c>
      <c r="W28" s="7" t="s">
        <v>113</v>
      </c>
      <c r="X28" s="7" t="s">
        <v>113</v>
      </c>
      <c r="Y28" s="7" t="s">
        <v>113</v>
      </c>
      <c r="Z28" s="4" t="s">
        <v>113</v>
      </c>
      <c r="AA28" s="4">
        <v>1</v>
      </c>
      <c r="AB28" s="4" t="s">
        <v>113</v>
      </c>
      <c r="AC28" s="3">
        <v>3</v>
      </c>
      <c r="AD28" s="3">
        <v>280</v>
      </c>
    </row>
    <row r="29" spans="1:30" ht="44.5" customHeight="1" x14ac:dyDescent="0.35">
      <c r="A29" s="5" t="s">
        <v>62</v>
      </c>
      <c r="B29" s="4" t="s">
        <v>113</v>
      </c>
      <c r="C29" s="4" t="s">
        <v>113</v>
      </c>
      <c r="D29" s="4">
        <v>42</v>
      </c>
      <c r="E29" s="4" t="s">
        <v>113</v>
      </c>
      <c r="F29" s="4">
        <f t="shared" si="4"/>
        <v>42</v>
      </c>
      <c r="G29" s="4">
        <v>1423.8</v>
      </c>
      <c r="H29" s="10" t="s">
        <v>66</v>
      </c>
      <c r="I29" s="5" t="s">
        <v>68</v>
      </c>
      <c r="J29" s="4">
        <v>1</v>
      </c>
      <c r="K29" s="4">
        <v>11753</v>
      </c>
      <c r="L29" s="4">
        <v>2508</v>
      </c>
      <c r="M29" s="3">
        <f t="shared" si="3"/>
        <v>14261</v>
      </c>
      <c r="N29" s="5">
        <f t="shared" si="1"/>
        <v>10</v>
      </c>
      <c r="O29" s="5">
        <f t="shared" si="2"/>
        <v>30</v>
      </c>
      <c r="P29" s="5">
        <v>5</v>
      </c>
      <c r="Q29" s="5">
        <v>12</v>
      </c>
      <c r="R29" s="7">
        <v>2</v>
      </c>
      <c r="S29" s="5">
        <v>10</v>
      </c>
      <c r="T29" s="7" t="s">
        <v>113</v>
      </c>
      <c r="U29" s="7" t="s">
        <v>113</v>
      </c>
      <c r="V29" s="7">
        <v>3</v>
      </c>
      <c r="W29" s="7">
        <v>8</v>
      </c>
      <c r="X29" s="7" t="s">
        <v>113</v>
      </c>
      <c r="Y29" s="7" t="s">
        <v>113</v>
      </c>
      <c r="Z29" s="4">
        <v>1</v>
      </c>
      <c r="AA29" s="4">
        <v>2</v>
      </c>
      <c r="AB29" s="4">
        <v>14</v>
      </c>
      <c r="AC29" s="3" t="s">
        <v>70</v>
      </c>
      <c r="AD29" s="3">
        <v>512</v>
      </c>
    </row>
    <row r="30" spans="1:30" x14ac:dyDescent="0.35">
      <c r="A30" s="18"/>
      <c r="B30" s="18"/>
      <c r="C30" s="18"/>
      <c r="D30" s="18"/>
      <c r="E30" s="18"/>
      <c r="F30" s="18"/>
      <c r="G30" s="18"/>
      <c r="H30" s="19"/>
      <c r="I30" s="18"/>
      <c r="J30" s="18"/>
      <c r="K30" s="18"/>
      <c r="L30" s="18"/>
      <c r="M30" s="20"/>
      <c r="N30" s="20"/>
      <c r="O30" s="20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1:30" x14ac:dyDescent="0.35">
      <c r="A31" s="8" t="s">
        <v>71</v>
      </c>
      <c r="B31" s="4"/>
      <c r="C31" s="4"/>
      <c r="D31" s="4"/>
      <c r="E31" s="4"/>
      <c r="F31" s="4"/>
      <c r="G31" s="4"/>
      <c r="H31" s="11"/>
      <c r="I31" s="7"/>
      <c r="J31" s="4"/>
      <c r="K31" s="4"/>
      <c r="L31" s="4"/>
      <c r="M31" s="3"/>
      <c r="N31" s="5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4"/>
      <c r="AA31" s="4"/>
      <c r="AB31" s="4"/>
      <c r="AC31" s="4"/>
      <c r="AD31" s="4"/>
    </row>
    <row r="32" spans="1:30" x14ac:dyDescent="0.35">
      <c r="A32" s="5" t="s">
        <v>72</v>
      </c>
      <c r="B32" s="4" t="s">
        <v>113</v>
      </c>
      <c r="C32" s="4" t="s">
        <v>113</v>
      </c>
      <c r="D32" s="4">
        <v>343</v>
      </c>
      <c r="E32" s="4" t="s">
        <v>113</v>
      </c>
      <c r="F32" s="4">
        <f t="shared" si="4"/>
        <v>343</v>
      </c>
      <c r="G32" s="4" t="s">
        <v>64</v>
      </c>
      <c r="H32" s="11" t="s">
        <v>81</v>
      </c>
      <c r="I32" s="7" t="s">
        <v>85</v>
      </c>
      <c r="J32" s="4">
        <v>1</v>
      </c>
      <c r="K32" s="4">
        <v>20422</v>
      </c>
      <c r="L32" s="4">
        <v>11523</v>
      </c>
      <c r="M32" s="3">
        <f t="shared" si="3"/>
        <v>31945</v>
      </c>
      <c r="N32" s="5">
        <f t="shared" si="1"/>
        <v>17</v>
      </c>
      <c r="O32" s="5">
        <f t="shared" si="2"/>
        <v>18</v>
      </c>
      <c r="P32" s="7">
        <v>7</v>
      </c>
      <c r="Q32" s="7">
        <v>10</v>
      </c>
      <c r="R32" s="7">
        <v>10</v>
      </c>
      <c r="S32" s="7">
        <v>8</v>
      </c>
      <c r="T32" s="7"/>
      <c r="U32" s="7" t="s">
        <v>113</v>
      </c>
      <c r="V32" s="7" t="s">
        <v>113</v>
      </c>
      <c r="W32" s="7" t="s">
        <v>113</v>
      </c>
      <c r="X32" s="7" t="s">
        <v>113</v>
      </c>
      <c r="Y32" s="7" t="s">
        <v>113</v>
      </c>
      <c r="Z32" s="4">
        <v>1</v>
      </c>
      <c r="AA32" s="4">
        <v>2</v>
      </c>
      <c r="AB32" s="4">
        <v>8</v>
      </c>
      <c r="AC32" s="4">
        <v>53</v>
      </c>
      <c r="AD32" s="4">
        <v>1264</v>
      </c>
    </row>
    <row r="33" spans="1:30" x14ac:dyDescent="0.35">
      <c r="A33" s="5" t="s">
        <v>73</v>
      </c>
      <c r="B33" s="4" t="s">
        <v>113</v>
      </c>
      <c r="C33" s="4" t="s">
        <v>113</v>
      </c>
      <c r="D33" s="4">
        <v>15</v>
      </c>
      <c r="E33" s="4" t="s">
        <v>113</v>
      </c>
      <c r="F33" s="4">
        <f t="shared" si="4"/>
        <v>15</v>
      </c>
      <c r="G33" s="4">
        <v>36.4</v>
      </c>
      <c r="H33" s="11" t="s">
        <v>82</v>
      </c>
      <c r="I33" s="7" t="s">
        <v>48</v>
      </c>
      <c r="J33" s="4">
        <v>1</v>
      </c>
      <c r="K33" s="4">
        <v>3508</v>
      </c>
      <c r="L33" s="4">
        <v>520</v>
      </c>
      <c r="M33" s="3">
        <f t="shared" si="3"/>
        <v>4028</v>
      </c>
      <c r="N33" s="5">
        <f t="shared" si="1"/>
        <v>4</v>
      </c>
      <c r="O33" s="5">
        <f t="shared" si="2"/>
        <v>8</v>
      </c>
      <c r="P33" s="7">
        <v>2</v>
      </c>
      <c r="Q33" s="7">
        <v>6</v>
      </c>
      <c r="R33" s="7">
        <v>2</v>
      </c>
      <c r="S33" s="7">
        <v>2</v>
      </c>
      <c r="T33" s="7"/>
      <c r="U33" s="7" t="s">
        <v>113</v>
      </c>
      <c r="V33" s="7" t="s">
        <v>113</v>
      </c>
      <c r="W33" s="7" t="s">
        <v>113</v>
      </c>
      <c r="X33" s="7" t="s">
        <v>113</v>
      </c>
      <c r="Y33" s="7" t="s">
        <v>113</v>
      </c>
      <c r="Z33" s="4" t="s">
        <v>113</v>
      </c>
      <c r="AA33" s="4" t="s">
        <v>113</v>
      </c>
      <c r="AB33" s="4">
        <v>2</v>
      </c>
      <c r="AC33" s="4">
        <v>14</v>
      </c>
      <c r="AD33" s="4">
        <v>654</v>
      </c>
    </row>
    <row r="34" spans="1:30" x14ac:dyDescent="0.35">
      <c r="A34" s="5" t="s">
        <v>74</v>
      </c>
      <c r="B34" s="4" t="s">
        <v>113</v>
      </c>
      <c r="C34" s="4" t="s">
        <v>113</v>
      </c>
      <c r="D34" s="4">
        <v>85</v>
      </c>
      <c r="E34" s="4" t="s">
        <v>113</v>
      </c>
      <c r="F34" s="4">
        <f t="shared" si="4"/>
        <v>85</v>
      </c>
      <c r="G34" s="4">
        <v>163.5</v>
      </c>
      <c r="H34" s="11" t="s">
        <v>43</v>
      </c>
      <c r="I34" s="7" t="s">
        <v>86</v>
      </c>
      <c r="J34" s="4">
        <v>1</v>
      </c>
      <c r="K34" s="4">
        <v>2908</v>
      </c>
      <c r="L34" s="4">
        <v>2548</v>
      </c>
      <c r="M34" s="3">
        <f t="shared" si="3"/>
        <v>5456</v>
      </c>
      <c r="N34" s="5">
        <f t="shared" si="1"/>
        <v>13</v>
      </c>
      <c r="O34" s="5">
        <f t="shared" si="2"/>
        <v>8</v>
      </c>
      <c r="P34" s="7">
        <v>7</v>
      </c>
      <c r="Q34" s="7">
        <v>8</v>
      </c>
      <c r="R34" s="7">
        <v>1</v>
      </c>
      <c r="S34" s="7"/>
      <c r="T34" s="7">
        <v>5</v>
      </c>
      <c r="U34" s="7" t="s">
        <v>113</v>
      </c>
      <c r="V34" s="7" t="s">
        <v>113</v>
      </c>
      <c r="W34" s="7" t="s">
        <v>113</v>
      </c>
      <c r="X34" s="7" t="s">
        <v>113</v>
      </c>
      <c r="Y34" s="7" t="s">
        <v>113</v>
      </c>
      <c r="Z34" s="4" t="s">
        <v>113</v>
      </c>
      <c r="AA34" s="4">
        <v>1</v>
      </c>
      <c r="AB34" s="4">
        <v>3</v>
      </c>
      <c r="AC34" s="4">
        <v>14</v>
      </c>
      <c r="AD34" s="4">
        <v>759</v>
      </c>
    </row>
    <row r="35" spans="1:30" x14ac:dyDescent="0.35">
      <c r="A35" s="5" t="s">
        <v>75</v>
      </c>
      <c r="B35" s="4" t="s">
        <v>113</v>
      </c>
      <c r="C35" s="4" t="s">
        <v>113</v>
      </c>
      <c r="D35" s="4">
        <v>32</v>
      </c>
      <c r="E35" s="4" t="s">
        <v>113</v>
      </c>
      <c r="F35" s="4">
        <f t="shared" si="4"/>
        <v>32</v>
      </c>
      <c r="G35" s="4">
        <v>312.5</v>
      </c>
      <c r="H35" s="11" t="s">
        <v>83</v>
      </c>
      <c r="I35" s="7" t="s">
        <v>85</v>
      </c>
      <c r="J35" s="4">
        <v>1</v>
      </c>
      <c r="K35" s="4">
        <v>7324</v>
      </c>
      <c r="L35" s="4">
        <v>1367</v>
      </c>
      <c r="M35" s="3">
        <f t="shared" si="3"/>
        <v>8691</v>
      </c>
      <c r="N35" s="5">
        <f t="shared" si="1"/>
        <v>5</v>
      </c>
      <c r="O35" s="5">
        <f t="shared" si="2"/>
        <v>17</v>
      </c>
      <c r="P35" s="7">
        <v>5</v>
      </c>
      <c r="Q35" s="7">
        <v>17</v>
      </c>
      <c r="R35" s="7" t="s">
        <v>113</v>
      </c>
      <c r="S35" s="7" t="s">
        <v>113</v>
      </c>
      <c r="T35" s="7" t="s">
        <v>113</v>
      </c>
      <c r="U35" s="7" t="s">
        <v>113</v>
      </c>
      <c r="V35" s="7" t="s">
        <v>113</v>
      </c>
      <c r="W35" s="7" t="s">
        <v>113</v>
      </c>
      <c r="X35" s="7" t="s">
        <v>113</v>
      </c>
      <c r="Y35" s="7" t="s">
        <v>113</v>
      </c>
      <c r="Z35" s="4" t="s">
        <v>113</v>
      </c>
      <c r="AA35" s="4" t="s">
        <v>113</v>
      </c>
      <c r="AB35" s="4">
        <v>2</v>
      </c>
      <c r="AC35" s="4">
        <v>15</v>
      </c>
      <c r="AD35" s="4">
        <v>929</v>
      </c>
    </row>
    <row r="36" spans="1:30" x14ac:dyDescent="0.35">
      <c r="A36" s="5" t="s">
        <v>76</v>
      </c>
      <c r="B36" s="4" t="s">
        <v>113</v>
      </c>
      <c r="C36" s="4" t="s">
        <v>113</v>
      </c>
      <c r="D36" s="4">
        <v>102</v>
      </c>
      <c r="E36" s="4" t="s">
        <v>113</v>
      </c>
      <c r="F36" s="4">
        <f t="shared" si="4"/>
        <v>102</v>
      </c>
      <c r="G36" s="4">
        <v>116.1</v>
      </c>
      <c r="H36" s="11" t="s">
        <v>82</v>
      </c>
      <c r="I36" s="7" t="s">
        <v>48</v>
      </c>
      <c r="J36" s="4">
        <v>1</v>
      </c>
      <c r="K36" s="4">
        <v>4000</v>
      </c>
      <c r="L36" s="4">
        <v>10500</v>
      </c>
      <c r="M36" s="3">
        <f t="shared" si="3"/>
        <v>14500</v>
      </c>
      <c r="N36" s="5">
        <f t="shared" si="1"/>
        <v>7</v>
      </c>
      <c r="O36" s="5">
        <f t="shared" si="2"/>
        <v>17</v>
      </c>
      <c r="P36" s="7">
        <v>2</v>
      </c>
      <c r="Q36" s="7">
        <v>7</v>
      </c>
      <c r="R36" s="7" t="s">
        <v>113</v>
      </c>
      <c r="S36" s="7" t="s">
        <v>113</v>
      </c>
      <c r="T36" s="7" t="s">
        <v>113</v>
      </c>
      <c r="U36" s="7" t="s">
        <v>113</v>
      </c>
      <c r="V36" s="7" t="s">
        <v>113</v>
      </c>
      <c r="W36" s="7" t="s">
        <v>113</v>
      </c>
      <c r="X36" s="7">
        <v>5</v>
      </c>
      <c r="Y36" s="7">
        <v>10</v>
      </c>
      <c r="Z36" s="4" t="s">
        <v>113</v>
      </c>
      <c r="AA36" s="4" t="s">
        <v>113</v>
      </c>
      <c r="AB36" s="4">
        <v>2</v>
      </c>
      <c r="AC36" s="4">
        <v>12</v>
      </c>
      <c r="AD36" s="4">
        <v>1178</v>
      </c>
    </row>
    <row r="37" spans="1:30" x14ac:dyDescent="0.35">
      <c r="A37" s="5" t="s">
        <v>77</v>
      </c>
      <c r="B37" s="4" t="s">
        <v>113</v>
      </c>
      <c r="C37" s="4" t="s">
        <v>113</v>
      </c>
      <c r="D37" s="4">
        <v>3</v>
      </c>
      <c r="E37" s="4" t="s">
        <v>113</v>
      </c>
      <c r="F37" s="4">
        <f t="shared" si="4"/>
        <v>3</v>
      </c>
      <c r="G37" s="4">
        <v>166.7</v>
      </c>
      <c r="H37" s="11" t="s">
        <v>84</v>
      </c>
      <c r="I37" s="7" t="s">
        <v>48</v>
      </c>
      <c r="J37" s="3" t="s">
        <v>113</v>
      </c>
      <c r="K37" s="3" t="s">
        <v>113</v>
      </c>
      <c r="L37" s="3" t="s">
        <v>113</v>
      </c>
      <c r="M37" s="3" t="s">
        <v>113</v>
      </c>
      <c r="N37" s="5" t="s">
        <v>113</v>
      </c>
      <c r="O37" s="5" t="s">
        <v>113</v>
      </c>
      <c r="P37" s="7" t="s">
        <v>113</v>
      </c>
      <c r="Q37" s="7" t="s">
        <v>113</v>
      </c>
      <c r="R37" s="7" t="s">
        <v>113</v>
      </c>
      <c r="S37" s="7" t="s">
        <v>113</v>
      </c>
      <c r="T37" s="7" t="s">
        <v>113</v>
      </c>
      <c r="U37" s="7" t="s">
        <v>113</v>
      </c>
      <c r="V37" s="7" t="s">
        <v>113</v>
      </c>
      <c r="W37" s="7" t="s">
        <v>113</v>
      </c>
      <c r="X37" s="7" t="s">
        <v>113</v>
      </c>
      <c r="Y37" s="7" t="s">
        <v>113</v>
      </c>
      <c r="Z37" s="4" t="s">
        <v>113</v>
      </c>
      <c r="AA37" s="4">
        <v>1</v>
      </c>
      <c r="AB37" s="4">
        <v>2</v>
      </c>
      <c r="AC37" s="4">
        <v>2</v>
      </c>
      <c r="AD37" s="4">
        <v>68</v>
      </c>
    </row>
    <row r="38" spans="1:30" x14ac:dyDescent="0.35">
      <c r="A38" s="18"/>
      <c r="B38" s="18"/>
      <c r="C38" s="18"/>
      <c r="D38" s="18"/>
      <c r="E38" s="18"/>
      <c r="F38" s="18"/>
      <c r="G38" s="18"/>
      <c r="H38" s="19"/>
      <c r="I38" s="18"/>
      <c r="J38" s="18"/>
      <c r="K38" s="18"/>
      <c r="L38" s="18"/>
      <c r="M38" s="20"/>
      <c r="N38" s="20"/>
      <c r="O38" s="20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spans="1:30" x14ac:dyDescent="0.35">
      <c r="A39" s="8" t="s">
        <v>249</v>
      </c>
      <c r="B39" s="4"/>
      <c r="C39" s="4"/>
      <c r="D39" s="4"/>
      <c r="E39" s="4"/>
      <c r="F39" s="4"/>
      <c r="G39" s="4"/>
      <c r="H39" s="11"/>
      <c r="I39" s="7"/>
      <c r="J39" s="4"/>
      <c r="K39" s="4"/>
      <c r="L39" s="4"/>
      <c r="M39" s="3"/>
      <c r="N39" s="5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4"/>
      <c r="AA39" s="4"/>
      <c r="AB39" s="4"/>
      <c r="AC39" s="4"/>
      <c r="AD39" s="4"/>
    </row>
    <row r="40" spans="1:30" x14ac:dyDescent="0.35">
      <c r="A40" s="5" t="s">
        <v>78</v>
      </c>
      <c r="B40" s="4">
        <v>19</v>
      </c>
      <c r="C40" s="4" t="s">
        <v>113</v>
      </c>
      <c r="D40" s="4">
        <v>642</v>
      </c>
      <c r="E40" s="4" t="s">
        <v>113</v>
      </c>
      <c r="F40" s="4">
        <f t="shared" si="4"/>
        <v>661</v>
      </c>
      <c r="G40" s="4">
        <v>77.5</v>
      </c>
      <c r="H40" s="11" t="s">
        <v>44</v>
      </c>
      <c r="I40" s="7" t="s">
        <v>48</v>
      </c>
      <c r="J40" s="4">
        <v>1</v>
      </c>
      <c r="K40" s="4" t="s">
        <v>64</v>
      </c>
      <c r="L40" s="4"/>
      <c r="M40" s="3">
        <v>40688</v>
      </c>
      <c r="N40" s="5">
        <f t="shared" si="1"/>
        <v>12</v>
      </c>
      <c r="O40" s="5">
        <f t="shared" si="2"/>
        <v>41</v>
      </c>
      <c r="P40" s="7">
        <v>7</v>
      </c>
      <c r="Q40" s="7">
        <v>28</v>
      </c>
      <c r="R40" s="7">
        <v>3</v>
      </c>
      <c r="S40" s="7">
        <v>6</v>
      </c>
      <c r="T40" s="7" t="s">
        <v>113</v>
      </c>
      <c r="U40" s="7" t="s">
        <v>113</v>
      </c>
      <c r="V40" s="7">
        <v>2</v>
      </c>
      <c r="W40" s="7">
        <v>7</v>
      </c>
      <c r="X40" s="7" t="s">
        <v>113</v>
      </c>
      <c r="Y40" s="7" t="s">
        <v>113</v>
      </c>
      <c r="Z40" s="4">
        <v>2</v>
      </c>
      <c r="AA40" s="4">
        <v>4</v>
      </c>
      <c r="AB40" s="4">
        <v>18</v>
      </c>
      <c r="AC40" s="4">
        <v>90</v>
      </c>
      <c r="AD40" s="4">
        <v>841</v>
      </c>
    </row>
    <row r="41" spans="1:30" x14ac:dyDescent="0.35">
      <c r="A41" s="5" t="s">
        <v>79</v>
      </c>
      <c r="B41" s="4" t="s">
        <v>113</v>
      </c>
      <c r="C41" s="4" t="s">
        <v>113</v>
      </c>
      <c r="D41" s="4" t="s">
        <v>113</v>
      </c>
      <c r="E41" s="4" t="s">
        <v>113</v>
      </c>
      <c r="F41" s="4" t="s">
        <v>113</v>
      </c>
      <c r="G41" s="4" t="s">
        <v>113</v>
      </c>
      <c r="H41" s="11" t="s">
        <v>42</v>
      </c>
      <c r="I41" s="7" t="s">
        <v>48</v>
      </c>
      <c r="J41" s="4">
        <v>1</v>
      </c>
      <c r="K41" s="4" t="s">
        <v>64</v>
      </c>
      <c r="L41" s="4"/>
      <c r="M41" s="3">
        <v>300</v>
      </c>
      <c r="N41" s="5">
        <f t="shared" si="1"/>
        <v>3</v>
      </c>
      <c r="O41" s="5">
        <f t="shared" si="2"/>
        <v>1</v>
      </c>
      <c r="P41" s="7">
        <v>3</v>
      </c>
      <c r="Q41" s="7">
        <v>1</v>
      </c>
      <c r="R41" s="7" t="s">
        <v>113</v>
      </c>
      <c r="S41" s="7" t="s">
        <v>113</v>
      </c>
      <c r="T41" s="7" t="s">
        <v>113</v>
      </c>
      <c r="U41" s="7" t="s">
        <v>113</v>
      </c>
      <c r="V41" s="7" t="s">
        <v>113</v>
      </c>
      <c r="W41" s="7" t="s">
        <v>113</v>
      </c>
      <c r="X41" s="7" t="s">
        <v>113</v>
      </c>
      <c r="Y41" s="7" t="s">
        <v>113</v>
      </c>
      <c r="Z41" s="4" t="s">
        <v>113</v>
      </c>
      <c r="AA41" s="4" t="s">
        <v>113</v>
      </c>
      <c r="AB41" s="4">
        <v>1</v>
      </c>
      <c r="AC41" s="4">
        <v>2</v>
      </c>
      <c r="AD41" s="4">
        <v>960</v>
      </c>
    </row>
    <row r="42" spans="1:30" x14ac:dyDescent="0.35">
      <c r="A42" s="5" t="s">
        <v>80</v>
      </c>
      <c r="B42" s="4" t="s">
        <v>113</v>
      </c>
      <c r="C42" s="4" t="s">
        <v>113</v>
      </c>
      <c r="D42" s="4" t="s">
        <v>113</v>
      </c>
      <c r="E42" s="4" t="s">
        <v>113</v>
      </c>
      <c r="F42" s="4" t="s">
        <v>113</v>
      </c>
      <c r="G42" s="4" t="s">
        <v>113</v>
      </c>
      <c r="H42" s="11" t="s">
        <v>44</v>
      </c>
      <c r="I42" s="7" t="s">
        <v>48</v>
      </c>
      <c r="J42" s="4">
        <v>1</v>
      </c>
      <c r="K42" s="4" t="s">
        <v>64</v>
      </c>
      <c r="L42" s="4"/>
      <c r="M42" s="3" t="s">
        <v>64</v>
      </c>
      <c r="N42" s="5">
        <f t="shared" si="1"/>
        <v>2</v>
      </c>
      <c r="O42" s="5">
        <f t="shared" si="2"/>
        <v>4</v>
      </c>
      <c r="P42" s="7">
        <v>2</v>
      </c>
      <c r="Q42" s="7">
        <v>4</v>
      </c>
      <c r="R42" s="7" t="s">
        <v>113</v>
      </c>
      <c r="S42" s="7" t="s">
        <v>113</v>
      </c>
      <c r="T42" s="7" t="s">
        <v>113</v>
      </c>
      <c r="U42" s="7" t="s">
        <v>113</v>
      </c>
      <c r="V42" s="7" t="s">
        <v>113</v>
      </c>
      <c r="W42" s="7" t="s">
        <v>113</v>
      </c>
      <c r="X42" s="7" t="s">
        <v>113</v>
      </c>
      <c r="Y42" s="7" t="s">
        <v>113</v>
      </c>
      <c r="Z42" s="4" t="s">
        <v>113</v>
      </c>
      <c r="AA42" s="4" t="s">
        <v>113</v>
      </c>
      <c r="AB42" s="4">
        <v>1</v>
      </c>
      <c r="AC42" s="4">
        <v>3</v>
      </c>
      <c r="AD42" s="4">
        <v>360</v>
      </c>
    </row>
    <row r="43" spans="1:30" x14ac:dyDescent="0.35">
      <c r="A43" s="7" t="s">
        <v>87</v>
      </c>
      <c r="B43" s="4" t="s">
        <v>113</v>
      </c>
      <c r="C43" s="4" t="s">
        <v>113</v>
      </c>
      <c r="D43" s="4" t="s">
        <v>113</v>
      </c>
      <c r="E43" s="4" t="s">
        <v>113</v>
      </c>
      <c r="F43" s="4" t="s">
        <v>113</v>
      </c>
      <c r="G43" s="4" t="s">
        <v>113</v>
      </c>
      <c r="H43" s="11" t="s">
        <v>44</v>
      </c>
      <c r="I43" s="7" t="s">
        <v>48</v>
      </c>
      <c r="J43" s="4">
        <v>1</v>
      </c>
      <c r="K43" s="4" t="s">
        <v>64</v>
      </c>
      <c r="L43" s="4"/>
      <c r="M43" s="3">
        <v>1200</v>
      </c>
      <c r="N43" s="5">
        <f t="shared" si="1"/>
        <v>3</v>
      </c>
      <c r="O43" s="5">
        <f t="shared" si="2"/>
        <v>6</v>
      </c>
      <c r="P43" s="7">
        <v>3</v>
      </c>
      <c r="Q43" s="7">
        <v>6</v>
      </c>
      <c r="R43" s="7" t="s">
        <v>113</v>
      </c>
      <c r="S43" s="7" t="s">
        <v>113</v>
      </c>
      <c r="T43" s="7" t="s">
        <v>113</v>
      </c>
      <c r="U43" s="7" t="s">
        <v>113</v>
      </c>
      <c r="V43" s="7" t="s">
        <v>113</v>
      </c>
      <c r="W43" s="7" t="s">
        <v>113</v>
      </c>
      <c r="X43" s="7" t="s">
        <v>113</v>
      </c>
      <c r="Y43" s="7" t="s">
        <v>113</v>
      </c>
      <c r="Z43" s="4" t="s">
        <v>113</v>
      </c>
      <c r="AA43" s="4" t="s">
        <v>113</v>
      </c>
      <c r="AB43" s="183" t="s">
        <v>92</v>
      </c>
      <c r="AC43" s="184"/>
      <c r="AD43" s="4" t="s">
        <v>64</v>
      </c>
    </row>
    <row r="44" spans="1:30" x14ac:dyDescent="0.35">
      <c r="A44" s="7" t="s">
        <v>88</v>
      </c>
      <c r="B44" s="4" t="s">
        <v>113</v>
      </c>
      <c r="C44" s="4" t="s">
        <v>113</v>
      </c>
      <c r="D44" s="4">
        <v>20</v>
      </c>
      <c r="E44" s="4" t="s">
        <v>113</v>
      </c>
      <c r="F44" s="4">
        <f t="shared" si="4"/>
        <v>20</v>
      </c>
      <c r="G44" s="4">
        <v>375</v>
      </c>
      <c r="H44" s="11" t="s">
        <v>42</v>
      </c>
      <c r="I44" s="7" t="s">
        <v>48</v>
      </c>
      <c r="J44" s="4">
        <v>2</v>
      </c>
      <c r="K44" s="4" t="s">
        <v>64</v>
      </c>
      <c r="L44" s="4"/>
      <c r="M44" s="3">
        <v>1700</v>
      </c>
      <c r="N44" s="5">
        <f t="shared" si="1"/>
        <v>3</v>
      </c>
      <c r="O44" s="5">
        <f t="shared" si="2"/>
        <v>3</v>
      </c>
      <c r="P44" s="7">
        <v>3</v>
      </c>
      <c r="Q44" s="7">
        <v>3</v>
      </c>
      <c r="R44" s="7" t="s">
        <v>113</v>
      </c>
      <c r="S44" s="7" t="s">
        <v>113</v>
      </c>
      <c r="T44" s="7" t="s">
        <v>113</v>
      </c>
      <c r="U44" s="7" t="s">
        <v>113</v>
      </c>
      <c r="V44" s="7" t="s">
        <v>113</v>
      </c>
      <c r="W44" s="7" t="s">
        <v>113</v>
      </c>
      <c r="X44" s="7" t="s">
        <v>113</v>
      </c>
      <c r="Y44" s="7" t="s">
        <v>113</v>
      </c>
      <c r="Z44" s="2" t="s">
        <v>113</v>
      </c>
      <c r="AA44" s="2" t="s">
        <v>113</v>
      </c>
      <c r="AB44" s="4">
        <v>2</v>
      </c>
      <c r="AC44" s="4">
        <v>7</v>
      </c>
      <c r="AD44" s="4">
        <v>821</v>
      </c>
    </row>
    <row r="45" spans="1:30" ht="36" customHeight="1" x14ac:dyDescent="0.35">
      <c r="A45" s="7" t="s">
        <v>89</v>
      </c>
      <c r="B45" s="4" t="s">
        <v>113</v>
      </c>
      <c r="C45" s="4" t="s">
        <v>113</v>
      </c>
      <c r="D45" s="4" t="s">
        <v>113</v>
      </c>
      <c r="E45" s="4" t="s">
        <v>113</v>
      </c>
      <c r="F45" s="4" t="s">
        <v>113</v>
      </c>
      <c r="G45" s="4"/>
      <c r="H45" s="11" t="s">
        <v>42</v>
      </c>
      <c r="I45" s="7" t="s">
        <v>48</v>
      </c>
      <c r="J45" s="4"/>
      <c r="K45" s="4" t="s">
        <v>64</v>
      </c>
      <c r="L45" s="4"/>
      <c r="M45" s="13" t="s">
        <v>91</v>
      </c>
      <c r="N45" s="5">
        <f t="shared" si="1"/>
        <v>1</v>
      </c>
      <c r="O45" s="5">
        <f t="shared" si="2"/>
        <v>2</v>
      </c>
      <c r="P45" s="7">
        <v>1</v>
      </c>
      <c r="Q45" s="7">
        <v>2</v>
      </c>
      <c r="R45" s="7" t="s">
        <v>113</v>
      </c>
      <c r="S45" s="7" t="s">
        <v>113</v>
      </c>
      <c r="T45" s="7" t="s">
        <v>113</v>
      </c>
      <c r="U45" s="7" t="s">
        <v>113</v>
      </c>
      <c r="V45" s="7" t="s">
        <v>113</v>
      </c>
      <c r="W45" s="7" t="s">
        <v>113</v>
      </c>
      <c r="X45" s="7" t="s">
        <v>113</v>
      </c>
      <c r="Y45" s="7" t="s">
        <v>113</v>
      </c>
      <c r="Z45" s="4" t="s">
        <v>113</v>
      </c>
      <c r="AA45" s="4" t="s">
        <v>113</v>
      </c>
      <c r="AB45" s="4" t="s">
        <v>113</v>
      </c>
      <c r="AC45" s="4" t="s">
        <v>113</v>
      </c>
      <c r="AD45" s="4" t="s">
        <v>113</v>
      </c>
    </row>
    <row r="46" spans="1:30" x14ac:dyDescent="0.35">
      <c r="A46" s="18"/>
      <c r="B46" s="18"/>
      <c r="C46" s="18"/>
      <c r="D46" s="18"/>
      <c r="E46" s="18"/>
      <c r="F46" s="18"/>
      <c r="G46" s="18"/>
      <c r="H46" s="19"/>
      <c r="I46" s="18"/>
      <c r="J46" s="18"/>
      <c r="K46" s="18"/>
      <c r="L46" s="18"/>
      <c r="M46" s="18"/>
      <c r="N46" s="20"/>
      <c r="O46" s="20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1:30" x14ac:dyDescent="0.35">
      <c r="A47" s="8" t="s">
        <v>90</v>
      </c>
      <c r="B47" s="4"/>
      <c r="C47" s="4"/>
      <c r="D47" s="4"/>
      <c r="E47" s="4"/>
      <c r="F47" s="4"/>
      <c r="G47" s="4"/>
      <c r="H47" s="7"/>
      <c r="I47" s="7"/>
      <c r="J47" s="4"/>
      <c r="K47" s="4"/>
      <c r="L47" s="4"/>
      <c r="M47" s="4"/>
      <c r="N47" s="5"/>
      <c r="O47" s="5"/>
      <c r="P47" s="7"/>
      <c r="Q47" s="7"/>
      <c r="R47" s="7"/>
      <c r="S47" s="7"/>
      <c r="T47" s="7"/>
      <c r="U47" s="7"/>
      <c r="V47" s="7"/>
      <c r="W47" s="7"/>
      <c r="X47" s="7"/>
      <c r="Y47" s="7"/>
      <c r="Z47" s="4"/>
      <c r="AA47" s="4"/>
      <c r="AB47" s="4"/>
      <c r="AC47" s="4"/>
      <c r="AD47" s="4"/>
    </row>
    <row r="48" spans="1:30" x14ac:dyDescent="0.35">
      <c r="A48" s="7" t="s">
        <v>94</v>
      </c>
      <c r="B48" s="4">
        <v>82</v>
      </c>
      <c r="C48" s="4" t="s">
        <v>113</v>
      </c>
      <c r="D48" s="4" t="s">
        <v>113</v>
      </c>
      <c r="E48" s="4" t="s">
        <v>113</v>
      </c>
      <c r="F48" s="4">
        <f t="shared" si="4"/>
        <v>82</v>
      </c>
      <c r="G48" s="4">
        <v>332.9</v>
      </c>
      <c r="H48" s="7" t="s">
        <v>102</v>
      </c>
      <c r="I48" s="7" t="s">
        <v>86</v>
      </c>
      <c r="J48" s="4">
        <v>2</v>
      </c>
      <c r="K48" s="4">
        <v>7677</v>
      </c>
      <c r="L48" s="4">
        <v>10145</v>
      </c>
      <c r="M48" s="4">
        <f>SUM(L48,K48)</f>
        <v>17822</v>
      </c>
      <c r="N48" s="5">
        <f t="shared" si="1"/>
        <v>6</v>
      </c>
      <c r="O48" s="5">
        <f t="shared" si="2"/>
        <v>15</v>
      </c>
      <c r="P48" s="7">
        <v>5</v>
      </c>
      <c r="Q48" s="7">
        <v>10</v>
      </c>
      <c r="R48" s="7">
        <v>1</v>
      </c>
      <c r="S48" s="7">
        <v>5</v>
      </c>
      <c r="T48" s="7" t="s">
        <v>113</v>
      </c>
      <c r="U48" s="7" t="s">
        <v>113</v>
      </c>
      <c r="V48" s="7" t="s">
        <v>113</v>
      </c>
      <c r="W48" s="7" t="s">
        <v>113</v>
      </c>
      <c r="X48" s="7" t="s">
        <v>113</v>
      </c>
      <c r="Y48" s="7" t="s">
        <v>113</v>
      </c>
      <c r="Z48" s="4">
        <v>1</v>
      </c>
      <c r="AA48" s="4">
        <v>4</v>
      </c>
      <c r="AB48" s="4">
        <v>5</v>
      </c>
      <c r="AC48" s="4">
        <v>90</v>
      </c>
      <c r="AD48" s="4">
        <v>758</v>
      </c>
    </row>
    <row r="49" spans="1:30" x14ac:dyDescent="0.35">
      <c r="A49" s="7" t="s">
        <v>95</v>
      </c>
      <c r="B49" s="4" t="s">
        <v>113</v>
      </c>
      <c r="C49" s="4" t="s">
        <v>113</v>
      </c>
      <c r="D49" s="4" t="s">
        <v>113</v>
      </c>
      <c r="E49" s="4" t="s">
        <v>113</v>
      </c>
      <c r="F49" s="4" t="s">
        <v>113</v>
      </c>
      <c r="G49" s="4" t="s">
        <v>113</v>
      </c>
      <c r="H49" s="7" t="s">
        <v>44</v>
      </c>
      <c r="I49" s="7" t="s">
        <v>48</v>
      </c>
      <c r="J49" s="4">
        <v>1</v>
      </c>
      <c r="K49" s="4" t="s">
        <v>64</v>
      </c>
      <c r="L49" s="4"/>
      <c r="M49" s="4">
        <v>450</v>
      </c>
      <c r="N49" s="5">
        <f t="shared" si="1"/>
        <v>1</v>
      </c>
      <c r="O49" s="5">
        <f t="shared" si="2"/>
        <v>3</v>
      </c>
      <c r="P49" s="7">
        <v>1</v>
      </c>
      <c r="Q49" s="7">
        <v>3</v>
      </c>
      <c r="R49" s="7" t="s">
        <v>113</v>
      </c>
      <c r="S49" s="7" t="s">
        <v>113</v>
      </c>
      <c r="T49" s="7" t="s">
        <v>113</v>
      </c>
      <c r="U49" s="7" t="s">
        <v>113</v>
      </c>
      <c r="V49" s="7" t="s">
        <v>113</v>
      </c>
      <c r="W49" s="7" t="s">
        <v>113</v>
      </c>
      <c r="X49" s="7" t="s">
        <v>113</v>
      </c>
      <c r="Y49" s="7" t="s">
        <v>113</v>
      </c>
      <c r="Z49" s="4" t="s">
        <v>113</v>
      </c>
      <c r="AA49" s="4">
        <v>1</v>
      </c>
      <c r="AB49" s="4" t="s">
        <v>113</v>
      </c>
      <c r="AC49" s="4">
        <v>2</v>
      </c>
      <c r="AD49" s="4">
        <v>932</v>
      </c>
    </row>
    <row r="50" spans="1:30" x14ac:dyDescent="0.35">
      <c r="A50" s="7" t="s">
        <v>96</v>
      </c>
      <c r="B50" s="4" t="s">
        <v>113</v>
      </c>
      <c r="C50" s="4" t="s">
        <v>113</v>
      </c>
      <c r="D50" s="4" t="s">
        <v>113</v>
      </c>
      <c r="E50" s="4" t="s">
        <v>113</v>
      </c>
      <c r="F50" s="4" t="s">
        <v>113</v>
      </c>
      <c r="G50" s="4" t="s">
        <v>113</v>
      </c>
      <c r="H50" s="7" t="s">
        <v>103</v>
      </c>
      <c r="I50" s="7" t="s">
        <v>64</v>
      </c>
      <c r="J50" s="3" t="s">
        <v>113</v>
      </c>
      <c r="K50" s="3" t="s">
        <v>113</v>
      </c>
      <c r="L50" s="3" t="s">
        <v>113</v>
      </c>
      <c r="M50" s="3" t="s">
        <v>113</v>
      </c>
      <c r="N50" s="5">
        <f t="shared" si="1"/>
        <v>5</v>
      </c>
      <c r="O50" s="5">
        <f t="shared" si="2"/>
        <v>3</v>
      </c>
      <c r="P50" s="7">
        <v>5</v>
      </c>
      <c r="Q50" s="7">
        <v>3</v>
      </c>
      <c r="R50" s="7" t="s">
        <v>113</v>
      </c>
      <c r="S50" s="7" t="s">
        <v>113</v>
      </c>
      <c r="T50" s="7" t="s">
        <v>113</v>
      </c>
      <c r="U50" s="7" t="s">
        <v>113</v>
      </c>
      <c r="V50" s="7" t="s">
        <v>113</v>
      </c>
      <c r="W50" s="7" t="s">
        <v>113</v>
      </c>
      <c r="X50" s="7" t="s">
        <v>113</v>
      </c>
      <c r="Y50" s="7" t="s">
        <v>113</v>
      </c>
      <c r="Z50" s="3" t="s">
        <v>113</v>
      </c>
      <c r="AA50" s="3" t="s">
        <v>113</v>
      </c>
      <c r="AB50" s="3" t="s">
        <v>113</v>
      </c>
      <c r="AC50" s="4">
        <v>2</v>
      </c>
      <c r="AD50" s="4">
        <v>1163</v>
      </c>
    </row>
    <row r="51" spans="1:30" x14ac:dyDescent="0.35">
      <c r="A51" s="7" t="s">
        <v>97</v>
      </c>
      <c r="B51" s="4">
        <v>28</v>
      </c>
      <c r="C51" s="4" t="s">
        <v>113</v>
      </c>
      <c r="D51" s="4">
        <v>21</v>
      </c>
      <c r="E51" s="4" t="s">
        <v>113</v>
      </c>
      <c r="F51" s="4">
        <f t="shared" si="4"/>
        <v>49</v>
      </c>
      <c r="G51" s="4">
        <v>455.1</v>
      </c>
      <c r="H51" s="7" t="s">
        <v>82</v>
      </c>
      <c r="I51" s="7" t="s">
        <v>48</v>
      </c>
      <c r="J51" s="4">
        <v>1</v>
      </c>
      <c r="K51" s="4">
        <v>8051</v>
      </c>
      <c r="L51" s="4">
        <v>13989</v>
      </c>
      <c r="M51" s="4">
        <f t="shared" ref="M51:M73" si="5">SUM(L51,K51)</f>
        <v>22040</v>
      </c>
      <c r="N51" s="5">
        <f t="shared" si="1"/>
        <v>5</v>
      </c>
      <c r="O51" s="5">
        <f t="shared" si="2"/>
        <v>10</v>
      </c>
      <c r="P51" s="7">
        <v>4</v>
      </c>
      <c r="Q51" s="7">
        <v>7</v>
      </c>
      <c r="R51" s="7">
        <v>1</v>
      </c>
      <c r="S51" s="7">
        <v>3</v>
      </c>
      <c r="T51" s="7" t="s">
        <v>113</v>
      </c>
      <c r="U51" s="7" t="s">
        <v>113</v>
      </c>
      <c r="V51" s="7" t="s">
        <v>113</v>
      </c>
      <c r="W51" s="7" t="s">
        <v>113</v>
      </c>
      <c r="X51" s="7" t="s">
        <v>113</v>
      </c>
      <c r="Y51" s="7" t="s">
        <v>113</v>
      </c>
      <c r="Z51" s="4" t="s">
        <v>113</v>
      </c>
      <c r="AA51" s="4" t="s">
        <v>113</v>
      </c>
      <c r="AB51" s="4">
        <v>4</v>
      </c>
      <c r="AC51" s="4">
        <v>40</v>
      </c>
      <c r="AD51" s="4">
        <v>3790</v>
      </c>
    </row>
    <row r="52" spans="1:30" x14ac:dyDescent="0.35">
      <c r="A52" s="7" t="s">
        <v>98</v>
      </c>
      <c r="B52" s="4" t="s">
        <v>113</v>
      </c>
      <c r="C52" s="4" t="s">
        <v>113</v>
      </c>
      <c r="D52" s="4" t="s">
        <v>113</v>
      </c>
      <c r="E52" s="4" t="s">
        <v>113</v>
      </c>
      <c r="F52" s="4" t="s">
        <v>113</v>
      </c>
      <c r="G52" s="4" t="s">
        <v>113</v>
      </c>
      <c r="H52" s="7" t="s">
        <v>104</v>
      </c>
      <c r="I52" s="7" t="s">
        <v>86</v>
      </c>
      <c r="J52" s="4">
        <v>1</v>
      </c>
      <c r="K52" s="4">
        <v>3500</v>
      </c>
      <c r="L52" s="4">
        <v>4727</v>
      </c>
      <c r="M52" s="4">
        <f t="shared" si="5"/>
        <v>8227</v>
      </c>
      <c r="N52" s="5">
        <f t="shared" si="1"/>
        <v>3</v>
      </c>
      <c r="O52" s="5">
        <f t="shared" si="2"/>
        <v>4</v>
      </c>
      <c r="P52" s="7">
        <v>3</v>
      </c>
      <c r="Q52" s="7">
        <v>4</v>
      </c>
      <c r="R52" s="7" t="s">
        <v>113</v>
      </c>
      <c r="S52" s="7" t="s">
        <v>113</v>
      </c>
      <c r="T52" s="7" t="s">
        <v>113</v>
      </c>
      <c r="U52" s="7" t="s">
        <v>113</v>
      </c>
      <c r="V52" s="7" t="s">
        <v>113</v>
      </c>
      <c r="W52" s="7" t="s">
        <v>113</v>
      </c>
      <c r="X52" s="7" t="s">
        <v>113</v>
      </c>
      <c r="Y52" s="7" t="s">
        <v>113</v>
      </c>
      <c r="Z52" s="4" t="s">
        <v>113</v>
      </c>
      <c r="AA52" s="4" t="s">
        <v>113</v>
      </c>
      <c r="AB52" s="4">
        <v>2</v>
      </c>
      <c r="AC52" s="4">
        <v>10</v>
      </c>
      <c r="AD52" s="4">
        <v>798</v>
      </c>
    </row>
    <row r="53" spans="1:30" x14ac:dyDescent="0.35">
      <c r="A53" s="7" t="s">
        <v>99</v>
      </c>
      <c r="B53" s="4" t="s">
        <v>113</v>
      </c>
      <c r="C53" s="4" t="s">
        <v>113</v>
      </c>
      <c r="D53" s="4" t="s">
        <v>113</v>
      </c>
      <c r="E53" s="4" t="s">
        <v>113</v>
      </c>
      <c r="F53" s="4" t="s">
        <v>113</v>
      </c>
      <c r="G53" s="4" t="s">
        <v>113</v>
      </c>
      <c r="H53" s="7" t="s">
        <v>44</v>
      </c>
      <c r="I53" s="7" t="s">
        <v>48</v>
      </c>
      <c r="J53" s="4">
        <v>1</v>
      </c>
      <c r="K53" s="4">
        <v>140</v>
      </c>
      <c r="L53" s="4">
        <v>600</v>
      </c>
      <c r="M53" s="4">
        <f t="shared" si="5"/>
        <v>740</v>
      </c>
      <c r="N53" s="5">
        <f t="shared" si="1"/>
        <v>1</v>
      </c>
      <c r="O53" s="5">
        <f t="shared" si="2"/>
        <v>2</v>
      </c>
      <c r="P53" s="7">
        <v>1</v>
      </c>
      <c r="Q53" s="7">
        <v>2</v>
      </c>
      <c r="R53" s="7" t="s">
        <v>113</v>
      </c>
      <c r="S53" s="7" t="s">
        <v>113</v>
      </c>
      <c r="T53" s="7" t="s">
        <v>113</v>
      </c>
      <c r="U53" s="7" t="s">
        <v>113</v>
      </c>
      <c r="V53" s="7" t="s">
        <v>113</v>
      </c>
      <c r="W53" s="7" t="s">
        <v>113</v>
      </c>
      <c r="X53" s="7" t="s">
        <v>113</v>
      </c>
      <c r="Y53" s="7" t="s">
        <v>113</v>
      </c>
      <c r="Z53" s="4" t="s">
        <v>113</v>
      </c>
      <c r="AA53" s="4">
        <v>1</v>
      </c>
      <c r="AB53" s="4" t="s">
        <v>113</v>
      </c>
      <c r="AC53" s="4">
        <v>2</v>
      </c>
      <c r="AD53" s="4">
        <v>508</v>
      </c>
    </row>
    <row r="54" spans="1:30" x14ac:dyDescent="0.35">
      <c r="A54" s="7" t="s">
        <v>100</v>
      </c>
      <c r="B54" s="4" t="s">
        <v>113</v>
      </c>
      <c r="C54" s="4" t="s">
        <v>113</v>
      </c>
      <c r="D54" s="4">
        <v>10</v>
      </c>
      <c r="E54" s="4" t="s">
        <v>113</v>
      </c>
      <c r="F54" s="4">
        <f t="shared" si="4"/>
        <v>10</v>
      </c>
      <c r="G54" s="4">
        <v>1900</v>
      </c>
      <c r="H54" s="7" t="s">
        <v>44</v>
      </c>
      <c r="I54" s="7" t="s">
        <v>48</v>
      </c>
      <c r="J54" s="4">
        <v>1</v>
      </c>
      <c r="K54" s="4">
        <v>18400</v>
      </c>
      <c r="L54" s="4">
        <v>6100</v>
      </c>
      <c r="M54" s="4">
        <f t="shared" si="5"/>
        <v>24500</v>
      </c>
      <c r="N54" s="5">
        <f t="shared" si="1"/>
        <v>13</v>
      </c>
      <c r="O54" s="5">
        <f t="shared" si="2"/>
        <v>15</v>
      </c>
      <c r="P54" s="7">
        <v>7</v>
      </c>
      <c r="Q54" s="7">
        <v>11</v>
      </c>
      <c r="R54" s="7" t="s">
        <v>113</v>
      </c>
      <c r="S54" s="7" t="s">
        <v>113</v>
      </c>
      <c r="T54" s="7" t="s">
        <v>113</v>
      </c>
      <c r="U54" s="7" t="s">
        <v>113</v>
      </c>
      <c r="V54" s="7">
        <v>6</v>
      </c>
      <c r="W54" s="7">
        <v>4</v>
      </c>
      <c r="X54" s="7" t="s">
        <v>113</v>
      </c>
      <c r="Y54" s="7" t="s">
        <v>113</v>
      </c>
      <c r="Z54" s="4">
        <v>1</v>
      </c>
      <c r="AA54" s="4" t="s">
        <v>113</v>
      </c>
      <c r="AB54" s="4">
        <v>2</v>
      </c>
      <c r="AC54" s="4">
        <v>14</v>
      </c>
      <c r="AD54" s="4">
        <v>706</v>
      </c>
    </row>
    <row r="55" spans="1:30" x14ac:dyDescent="0.35">
      <c r="A55" s="7" t="s">
        <v>147</v>
      </c>
      <c r="B55" s="4" t="s">
        <v>113</v>
      </c>
      <c r="C55" s="4" t="s">
        <v>113</v>
      </c>
      <c r="D55" s="4">
        <v>22</v>
      </c>
      <c r="E55" s="4" t="s">
        <v>113</v>
      </c>
      <c r="F55" s="4">
        <f t="shared" si="4"/>
        <v>22</v>
      </c>
      <c r="G55" s="4">
        <v>590.9</v>
      </c>
      <c r="H55" s="7" t="s">
        <v>105</v>
      </c>
      <c r="I55" s="7" t="s">
        <v>50</v>
      </c>
      <c r="J55" s="4">
        <v>1</v>
      </c>
      <c r="K55" s="4">
        <v>1600</v>
      </c>
      <c r="L55" s="4">
        <v>400</v>
      </c>
      <c r="M55" s="4">
        <f t="shared" si="5"/>
        <v>2000</v>
      </c>
      <c r="N55" s="5">
        <f t="shared" si="1"/>
        <v>2</v>
      </c>
      <c r="O55" s="5">
        <f t="shared" si="2"/>
        <v>5</v>
      </c>
      <c r="P55" s="7">
        <v>1</v>
      </c>
      <c r="Q55" s="7">
        <v>3</v>
      </c>
      <c r="R55" s="7">
        <v>1</v>
      </c>
      <c r="S55" s="7">
        <v>2</v>
      </c>
      <c r="T55" s="7" t="s">
        <v>113</v>
      </c>
      <c r="U55" s="7" t="s">
        <v>113</v>
      </c>
      <c r="V55" s="7" t="s">
        <v>113</v>
      </c>
      <c r="W55" s="7" t="s">
        <v>113</v>
      </c>
      <c r="X55" s="7" t="s">
        <v>113</v>
      </c>
      <c r="Y55" s="7" t="s">
        <v>113</v>
      </c>
      <c r="Z55" s="4" t="s">
        <v>113</v>
      </c>
      <c r="AA55" s="4" t="s">
        <v>113</v>
      </c>
      <c r="AB55" s="4">
        <v>1</v>
      </c>
      <c r="AC55" s="4">
        <v>6</v>
      </c>
      <c r="AD55" s="4">
        <v>407</v>
      </c>
    </row>
    <row r="56" spans="1:30" x14ac:dyDescent="0.35">
      <c r="A56" s="7" t="s">
        <v>101</v>
      </c>
      <c r="B56" s="4" t="s">
        <v>113</v>
      </c>
      <c r="C56" s="4" t="s">
        <v>113</v>
      </c>
      <c r="D56" s="4" t="s">
        <v>113</v>
      </c>
      <c r="E56" s="4" t="s">
        <v>113</v>
      </c>
      <c r="F56" s="4" t="s">
        <v>113</v>
      </c>
      <c r="G56" s="4" t="s">
        <v>113</v>
      </c>
      <c r="H56" s="7" t="s">
        <v>106</v>
      </c>
      <c r="I56" s="7" t="s">
        <v>64</v>
      </c>
      <c r="J56" s="4">
        <v>1</v>
      </c>
      <c r="K56" s="4">
        <v>2172</v>
      </c>
      <c r="L56" s="4">
        <v>4130</v>
      </c>
      <c r="M56" s="4">
        <f t="shared" si="5"/>
        <v>6302</v>
      </c>
      <c r="N56" s="5">
        <f t="shared" si="1"/>
        <v>1</v>
      </c>
      <c r="O56" s="5">
        <f t="shared" si="2"/>
        <v>2</v>
      </c>
      <c r="P56" s="7">
        <v>1</v>
      </c>
      <c r="Q56" s="7">
        <v>2</v>
      </c>
      <c r="R56" s="7" t="s">
        <v>113</v>
      </c>
      <c r="S56" s="7" t="s">
        <v>113</v>
      </c>
      <c r="T56" s="7" t="s">
        <v>113</v>
      </c>
      <c r="U56" s="7" t="s">
        <v>113</v>
      </c>
      <c r="V56" s="7" t="s">
        <v>113</v>
      </c>
      <c r="W56" s="7" t="s">
        <v>113</v>
      </c>
      <c r="X56" s="7" t="s">
        <v>113</v>
      </c>
      <c r="Y56" s="7" t="s">
        <v>113</v>
      </c>
      <c r="Z56" s="4" t="s">
        <v>113</v>
      </c>
      <c r="AA56" s="4">
        <v>1</v>
      </c>
      <c r="AB56" s="4" t="s">
        <v>113</v>
      </c>
      <c r="AC56" s="4">
        <v>13</v>
      </c>
      <c r="AD56" s="4">
        <v>391</v>
      </c>
    </row>
    <row r="57" spans="1:30" x14ac:dyDescent="0.3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20"/>
      <c r="O57" s="2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20"/>
      <c r="AA57" s="20"/>
      <c r="AB57" s="20"/>
      <c r="AC57" s="20"/>
      <c r="AD57" s="20"/>
    </row>
    <row r="58" spans="1:30" x14ac:dyDescent="0.35">
      <c r="A58" s="8" t="s">
        <v>107</v>
      </c>
      <c r="B58" s="4"/>
      <c r="C58" s="4"/>
      <c r="D58" s="4"/>
      <c r="E58" s="4"/>
      <c r="F58" s="4"/>
      <c r="G58" s="4"/>
      <c r="H58" s="7"/>
      <c r="I58" s="7"/>
      <c r="J58" s="4"/>
      <c r="K58" s="4"/>
      <c r="L58" s="4"/>
      <c r="M58" s="4"/>
      <c r="N58" s="5"/>
      <c r="O58" s="5"/>
      <c r="P58" s="7"/>
      <c r="Q58" s="7"/>
      <c r="R58" s="7"/>
      <c r="S58" s="7"/>
      <c r="T58" s="7"/>
      <c r="U58" s="7"/>
      <c r="V58" s="7"/>
      <c r="W58" s="7"/>
      <c r="X58" s="7"/>
      <c r="Y58" s="7"/>
      <c r="Z58" s="4"/>
      <c r="AA58" s="4"/>
      <c r="AB58" s="4"/>
      <c r="AC58" s="4"/>
      <c r="AD58" s="4"/>
    </row>
    <row r="59" spans="1:30" x14ac:dyDescent="0.35">
      <c r="A59" s="7" t="s">
        <v>108</v>
      </c>
      <c r="B59" s="4" t="s">
        <v>113</v>
      </c>
      <c r="C59" s="4" t="s">
        <v>113</v>
      </c>
      <c r="D59" s="4">
        <v>107</v>
      </c>
      <c r="E59" s="4" t="s">
        <v>113</v>
      </c>
      <c r="F59" s="4">
        <f t="shared" si="4"/>
        <v>107</v>
      </c>
      <c r="G59" s="4">
        <v>69.900000000000006</v>
      </c>
      <c r="H59" s="7" t="s">
        <v>42</v>
      </c>
      <c r="I59" s="7" t="s">
        <v>48</v>
      </c>
      <c r="J59" s="4">
        <v>1</v>
      </c>
      <c r="K59" s="4">
        <v>2500</v>
      </c>
      <c r="L59" s="4" t="s">
        <v>113</v>
      </c>
      <c r="M59" s="4">
        <f t="shared" si="5"/>
        <v>2500</v>
      </c>
      <c r="N59" s="5">
        <f t="shared" si="1"/>
        <v>4</v>
      </c>
      <c r="O59" s="5">
        <f t="shared" si="2"/>
        <v>14</v>
      </c>
      <c r="P59" s="7">
        <v>2</v>
      </c>
      <c r="Q59" s="7">
        <v>4</v>
      </c>
      <c r="R59" s="7">
        <v>2</v>
      </c>
      <c r="S59" s="7">
        <v>10</v>
      </c>
      <c r="T59" s="7" t="s">
        <v>113</v>
      </c>
      <c r="U59" s="7" t="s">
        <v>113</v>
      </c>
      <c r="V59" s="7" t="s">
        <v>113</v>
      </c>
      <c r="W59" s="7" t="s">
        <v>113</v>
      </c>
      <c r="X59" s="7" t="s">
        <v>113</v>
      </c>
      <c r="Y59" s="7" t="s">
        <v>113</v>
      </c>
      <c r="Z59" s="4">
        <v>1</v>
      </c>
      <c r="AA59" s="4">
        <v>1</v>
      </c>
      <c r="AB59" s="4">
        <v>3</v>
      </c>
      <c r="AC59" s="4">
        <v>26</v>
      </c>
      <c r="AD59" s="4">
        <v>306</v>
      </c>
    </row>
    <row r="60" spans="1:30" x14ac:dyDescent="0.35">
      <c r="A60" s="7" t="s">
        <v>109</v>
      </c>
      <c r="B60" s="4" t="s">
        <v>113</v>
      </c>
      <c r="C60" s="4" t="s">
        <v>113</v>
      </c>
      <c r="D60" s="4" t="s">
        <v>113</v>
      </c>
      <c r="E60" s="4" t="s">
        <v>113</v>
      </c>
      <c r="F60" s="4" t="s">
        <v>113</v>
      </c>
      <c r="G60" s="4" t="s">
        <v>113</v>
      </c>
      <c r="H60" s="7" t="s">
        <v>46</v>
      </c>
      <c r="I60" s="7" t="s">
        <v>113</v>
      </c>
      <c r="J60" s="4" t="s">
        <v>113</v>
      </c>
      <c r="K60" s="4" t="s">
        <v>113</v>
      </c>
      <c r="L60" s="4" t="s">
        <v>113</v>
      </c>
      <c r="M60" s="4" t="s">
        <v>113</v>
      </c>
      <c r="N60" s="5" t="s">
        <v>113</v>
      </c>
      <c r="O60" s="5" t="s">
        <v>113</v>
      </c>
      <c r="P60" s="5" t="s">
        <v>113</v>
      </c>
      <c r="Q60" s="5" t="s">
        <v>113</v>
      </c>
      <c r="R60" s="5" t="s">
        <v>113</v>
      </c>
      <c r="S60" s="5" t="s">
        <v>113</v>
      </c>
      <c r="T60" s="7" t="s">
        <v>113</v>
      </c>
      <c r="U60" s="7" t="s">
        <v>113</v>
      </c>
      <c r="V60" s="7" t="s">
        <v>113</v>
      </c>
      <c r="W60" s="7" t="s">
        <v>113</v>
      </c>
      <c r="X60" s="7" t="s">
        <v>113</v>
      </c>
      <c r="Y60" s="7" t="s">
        <v>113</v>
      </c>
      <c r="Z60" s="4" t="s">
        <v>113</v>
      </c>
      <c r="AA60" s="3" t="s">
        <v>113</v>
      </c>
      <c r="AB60" s="3" t="s">
        <v>113</v>
      </c>
      <c r="AC60" s="3" t="s">
        <v>113</v>
      </c>
      <c r="AD60" s="3" t="s">
        <v>113</v>
      </c>
    </row>
    <row r="61" spans="1:30" x14ac:dyDescent="0.35">
      <c r="A61" s="7" t="s">
        <v>110</v>
      </c>
      <c r="B61" s="4" t="s">
        <v>113</v>
      </c>
      <c r="C61" s="4" t="s">
        <v>113</v>
      </c>
      <c r="D61" s="4" t="s">
        <v>113</v>
      </c>
      <c r="E61" s="4" t="s">
        <v>113</v>
      </c>
      <c r="F61" s="4" t="s">
        <v>113</v>
      </c>
      <c r="G61" s="4" t="s">
        <v>113</v>
      </c>
      <c r="H61" s="7" t="s">
        <v>42</v>
      </c>
      <c r="I61" s="7" t="s">
        <v>113</v>
      </c>
      <c r="J61" s="4" t="s">
        <v>113</v>
      </c>
      <c r="K61" s="4" t="s">
        <v>113</v>
      </c>
      <c r="L61" s="4" t="s">
        <v>113</v>
      </c>
      <c r="M61" s="4" t="s">
        <v>113</v>
      </c>
      <c r="N61" s="5" t="s">
        <v>113</v>
      </c>
      <c r="O61" s="5" t="s">
        <v>113</v>
      </c>
      <c r="P61" s="5" t="s">
        <v>113</v>
      </c>
      <c r="Q61" s="5" t="s">
        <v>113</v>
      </c>
      <c r="R61" s="5" t="s">
        <v>113</v>
      </c>
      <c r="S61" s="5" t="s">
        <v>113</v>
      </c>
      <c r="T61" s="5" t="s">
        <v>113</v>
      </c>
      <c r="U61" s="5" t="s">
        <v>113</v>
      </c>
      <c r="V61" s="5" t="s">
        <v>113</v>
      </c>
      <c r="W61" s="5" t="s">
        <v>113</v>
      </c>
      <c r="X61" s="5" t="s">
        <v>113</v>
      </c>
      <c r="Y61" s="5" t="s">
        <v>113</v>
      </c>
      <c r="Z61" s="3" t="s">
        <v>113</v>
      </c>
      <c r="AA61" s="3" t="s">
        <v>113</v>
      </c>
      <c r="AB61" s="3" t="s">
        <v>113</v>
      </c>
      <c r="AC61" s="3" t="s">
        <v>113</v>
      </c>
      <c r="AD61" s="4" t="s">
        <v>113</v>
      </c>
    </row>
    <row r="62" spans="1:30" ht="29" x14ac:dyDescent="0.35">
      <c r="A62" s="7" t="s">
        <v>111</v>
      </c>
      <c r="B62" s="4" t="s">
        <v>113</v>
      </c>
      <c r="C62" s="4" t="s">
        <v>113</v>
      </c>
      <c r="D62" s="4">
        <v>4</v>
      </c>
      <c r="E62" s="4" t="s">
        <v>113</v>
      </c>
      <c r="F62" s="4">
        <f t="shared" si="4"/>
        <v>4</v>
      </c>
      <c r="G62" s="4" t="s">
        <v>64</v>
      </c>
      <c r="H62" s="7" t="s">
        <v>42</v>
      </c>
      <c r="I62" s="7" t="s">
        <v>48</v>
      </c>
      <c r="J62" s="4" t="s">
        <v>113</v>
      </c>
      <c r="K62" s="4" t="s">
        <v>113</v>
      </c>
      <c r="L62" s="4" t="s">
        <v>113</v>
      </c>
      <c r="M62" s="4" t="s">
        <v>113</v>
      </c>
      <c r="N62" s="5">
        <f t="shared" si="1"/>
        <v>6</v>
      </c>
      <c r="O62" s="5" t="s">
        <v>64</v>
      </c>
      <c r="P62" s="7">
        <v>1</v>
      </c>
      <c r="Q62" s="7">
        <v>1</v>
      </c>
      <c r="R62" s="7" t="s">
        <v>113</v>
      </c>
      <c r="S62" s="7" t="s">
        <v>113</v>
      </c>
      <c r="T62" s="7">
        <v>5</v>
      </c>
      <c r="U62" s="7" t="s">
        <v>64</v>
      </c>
      <c r="V62" s="7" t="s">
        <v>113</v>
      </c>
      <c r="W62" s="7" t="s">
        <v>113</v>
      </c>
      <c r="X62" s="7" t="s">
        <v>113</v>
      </c>
      <c r="Y62" s="7" t="s">
        <v>113</v>
      </c>
      <c r="Z62" s="3" t="s">
        <v>113</v>
      </c>
      <c r="AA62" s="3" t="s">
        <v>113</v>
      </c>
      <c r="AB62" s="3" t="s">
        <v>113</v>
      </c>
      <c r="AC62" s="4">
        <v>2</v>
      </c>
      <c r="AD62" s="4">
        <v>485</v>
      </c>
    </row>
    <row r="63" spans="1:30" x14ac:dyDescent="0.35">
      <c r="A63" s="7" t="s">
        <v>112</v>
      </c>
      <c r="B63" s="4" t="s">
        <v>113</v>
      </c>
      <c r="C63" s="4" t="s">
        <v>113</v>
      </c>
      <c r="D63" s="4" t="s">
        <v>113</v>
      </c>
      <c r="E63" s="4" t="s">
        <v>113</v>
      </c>
      <c r="F63" s="4" t="s">
        <v>113</v>
      </c>
      <c r="G63" s="4" t="s">
        <v>113</v>
      </c>
      <c r="H63" s="7" t="s">
        <v>42</v>
      </c>
      <c r="I63" s="7" t="s">
        <v>113</v>
      </c>
      <c r="J63" s="4" t="s">
        <v>113</v>
      </c>
      <c r="K63" s="4" t="s">
        <v>113</v>
      </c>
      <c r="L63" s="4" t="s">
        <v>113</v>
      </c>
      <c r="M63" s="4" t="s">
        <v>113</v>
      </c>
      <c r="N63" s="5" t="s">
        <v>113</v>
      </c>
      <c r="O63" s="5" t="s">
        <v>113</v>
      </c>
      <c r="P63" s="5" t="s">
        <v>113</v>
      </c>
      <c r="Q63" s="5" t="s">
        <v>113</v>
      </c>
      <c r="R63" s="5" t="s">
        <v>113</v>
      </c>
      <c r="S63" s="5" t="s">
        <v>113</v>
      </c>
      <c r="T63" s="5" t="s">
        <v>113</v>
      </c>
      <c r="U63" s="5" t="s">
        <v>113</v>
      </c>
      <c r="V63" s="5" t="s">
        <v>113</v>
      </c>
      <c r="W63" s="5" t="s">
        <v>113</v>
      </c>
      <c r="X63" s="5" t="s">
        <v>113</v>
      </c>
      <c r="Y63" s="5" t="s">
        <v>113</v>
      </c>
      <c r="Z63" s="3" t="s">
        <v>113</v>
      </c>
      <c r="AA63" s="3" t="s">
        <v>113</v>
      </c>
      <c r="AB63" s="3" t="s">
        <v>113</v>
      </c>
      <c r="AC63" s="3" t="s">
        <v>113</v>
      </c>
      <c r="AD63" s="3" t="s">
        <v>113</v>
      </c>
    </row>
    <row r="64" spans="1:30" x14ac:dyDescent="0.3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20"/>
      <c r="O64" s="20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spans="1:30" x14ac:dyDescent="0.35">
      <c r="A65" s="8" t="s">
        <v>114</v>
      </c>
      <c r="B65" s="4"/>
      <c r="C65" s="4"/>
      <c r="D65" s="4"/>
      <c r="E65" s="4"/>
      <c r="F65" s="4"/>
      <c r="G65" s="4"/>
      <c r="H65" s="7"/>
      <c r="I65" s="7"/>
      <c r="J65" s="4"/>
      <c r="K65" s="4"/>
      <c r="L65" s="4"/>
      <c r="M65" s="4"/>
      <c r="N65" s="5"/>
      <c r="O65" s="5"/>
      <c r="P65" s="7"/>
      <c r="Q65" s="7"/>
      <c r="R65" s="7"/>
      <c r="S65" s="7"/>
      <c r="T65" s="7"/>
      <c r="U65" s="7"/>
      <c r="V65" s="7"/>
      <c r="W65" s="7"/>
      <c r="X65" s="7"/>
      <c r="Y65" s="7"/>
      <c r="Z65" s="4"/>
      <c r="AA65" s="4"/>
      <c r="AB65" s="4"/>
      <c r="AC65" s="4"/>
      <c r="AD65" s="4"/>
    </row>
    <row r="66" spans="1:30" x14ac:dyDescent="0.35">
      <c r="A66" s="7" t="s">
        <v>115</v>
      </c>
      <c r="B66" s="4">
        <v>129</v>
      </c>
      <c r="C66" s="4" t="s">
        <v>113</v>
      </c>
      <c r="D66" s="4" t="s">
        <v>113</v>
      </c>
      <c r="E66" s="4" t="s">
        <v>113</v>
      </c>
      <c r="F66" s="4">
        <f t="shared" si="4"/>
        <v>129</v>
      </c>
      <c r="G66" s="4" t="s">
        <v>122</v>
      </c>
      <c r="H66" s="7" t="s">
        <v>82</v>
      </c>
      <c r="I66" s="7" t="s">
        <v>68</v>
      </c>
      <c r="J66" s="4">
        <v>1</v>
      </c>
      <c r="K66" s="4">
        <v>17098</v>
      </c>
      <c r="L66" s="4">
        <v>8604</v>
      </c>
      <c r="M66" s="4">
        <f t="shared" si="5"/>
        <v>25702</v>
      </c>
      <c r="N66" s="5">
        <f t="shared" si="1"/>
        <v>4</v>
      </c>
      <c r="O66" s="5">
        <f t="shared" si="2"/>
        <v>20</v>
      </c>
      <c r="P66" s="7">
        <v>4</v>
      </c>
      <c r="Q66" s="7">
        <v>20</v>
      </c>
      <c r="R66" s="7" t="s">
        <v>113</v>
      </c>
      <c r="S66" s="7" t="s">
        <v>113</v>
      </c>
      <c r="T66" s="7" t="s">
        <v>113</v>
      </c>
      <c r="U66" s="7" t="s">
        <v>113</v>
      </c>
      <c r="V66" s="7" t="s">
        <v>113</v>
      </c>
      <c r="W66" s="7" t="s">
        <v>113</v>
      </c>
      <c r="X66" s="7" t="s">
        <v>113</v>
      </c>
      <c r="Y66" s="7" t="s">
        <v>113</v>
      </c>
      <c r="Z66" s="4">
        <v>1</v>
      </c>
      <c r="AA66" s="4">
        <v>5</v>
      </c>
      <c r="AB66" s="4">
        <v>3</v>
      </c>
      <c r="AC66" s="4">
        <v>25</v>
      </c>
      <c r="AD66" s="4">
        <v>2080</v>
      </c>
    </row>
    <row r="67" spans="1:30" x14ac:dyDescent="0.35">
      <c r="A67" s="7" t="s">
        <v>116</v>
      </c>
      <c r="B67" s="4" t="s">
        <v>113</v>
      </c>
      <c r="C67" s="4" t="s">
        <v>113</v>
      </c>
      <c r="D67" s="4" t="s">
        <v>113</v>
      </c>
      <c r="E67" s="4" t="s">
        <v>113</v>
      </c>
      <c r="F67" s="4" t="s">
        <v>113</v>
      </c>
      <c r="G67" s="4" t="s">
        <v>113</v>
      </c>
      <c r="H67" s="7" t="s">
        <v>44</v>
      </c>
      <c r="I67" s="7" t="s">
        <v>69</v>
      </c>
      <c r="J67" s="4">
        <v>1</v>
      </c>
      <c r="K67" s="4">
        <v>1200</v>
      </c>
      <c r="L67" s="4">
        <v>400</v>
      </c>
      <c r="M67" s="4">
        <f t="shared" si="5"/>
        <v>1600</v>
      </c>
      <c r="N67" s="5">
        <f t="shared" si="1"/>
        <v>5</v>
      </c>
      <c r="O67" s="5">
        <f t="shared" si="2"/>
        <v>12</v>
      </c>
      <c r="P67" s="7">
        <v>2</v>
      </c>
      <c r="Q67" s="7">
        <v>6</v>
      </c>
      <c r="R67" s="7" t="s">
        <v>113</v>
      </c>
      <c r="S67" s="7" t="s">
        <v>113</v>
      </c>
      <c r="T67" s="7">
        <v>3</v>
      </c>
      <c r="U67" s="7">
        <v>6</v>
      </c>
      <c r="V67" s="7" t="s">
        <v>113</v>
      </c>
      <c r="W67" s="7" t="s">
        <v>113</v>
      </c>
      <c r="X67" s="7" t="s">
        <v>113</v>
      </c>
      <c r="Y67" s="7" t="s">
        <v>113</v>
      </c>
      <c r="Z67" s="4" t="s">
        <v>113</v>
      </c>
      <c r="AA67" s="4" t="s">
        <v>113</v>
      </c>
      <c r="AB67" s="4">
        <v>1</v>
      </c>
      <c r="AC67" s="4">
        <v>8</v>
      </c>
      <c r="AD67" s="4">
        <v>669</v>
      </c>
    </row>
    <row r="68" spans="1:30" x14ac:dyDescent="0.3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20"/>
      <c r="O68" s="20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</row>
    <row r="69" spans="1:30" x14ac:dyDescent="0.35">
      <c r="A69" s="8" t="s">
        <v>117</v>
      </c>
      <c r="B69" s="4"/>
      <c r="C69" s="4"/>
      <c r="D69" s="4"/>
      <c r="E69" s="4"/>
      <c r="F69" s="4"/>
      <c r="G69" s="4"/>
      <c r="H69" s="7"/>
      <c r="I69" s="7"/>
      <c r="J69" s="4"/>
      <c r="K69" s="4"/>
      <c r="L69" s="4"/>
      <c r="M69" s="4"/>
      <c r="N69" s="5"/>
      <c r="O69" s="5"/>
      <c r="P69" s="7"/>
      <c r="Q69" s="7"/>
      <c r="R69" s="7"/>
      <c r="S69" s="7"/>
      <c r="T69" s="7"/>
      <c r="U69" s="7"/>
      <c r="V69" s="7"/>
      <c r="W69" s="7"/>
      <c r="X69" s="7"/>
      <c r="Y69" s="7"/>
      <c r="Z69" s="4"/>
      <c r="AA69" s="4"/>
      <c r="AB69" s="4"/>
      <c r="AC69" s="4"/>
      <c r="AD69" s="4"/>
    </row>
    <row r="70" spans="1:30" x14ac:dyDescent="0.35">
      <c r="A70" s="7" t="s">
        <v>118</v>
      </c>
      <c r="B70" s="4">
        <v>60</v>
      </c>
      <c r="C70" s="4" t="s">
        <v>113</v>
      </c>
      <c r="D70" s="4">
        <v>90</v>
      </c>
      <c r="E70" s="4" t="s">
        <v>113</v>
      </c>
      <c r="F70" s="4">
        <f t="shared" si="4"/>
        <v>150</v>
      </c>
      <c r="G70" s="4">
        <v>310</v>
      </c>
      <c r="H70" s="7" t="s">
        <v>124</v>
      </c>
      <c r="I70" s="7" t="s">
        <v>126</v>
      </c>
      <c r="J70" s="4">
        <v>2</v>
      </c>
      <c r="K70" s="4">
        <v>17872</v>
      </c>
      <c r="L70" s="4">
        <v>14672</v>
      </c>
      <c r="M70" s="4">
        <f t="shared" si="5"/>
        <v>32544</v>
      </c>
      <c r="N70" s="5">
        <f t="shared" si="1"/>
        <v>10</v>
      </c>
      <c r="O70" s="5">
        <f t="shared" si="2"/>
        <v>18</v>
      </c>
      <c r="P70" s="7">
        <v>7</v>
      </c>
      <c r="Q70" s="7">
        <v>12</v>
      </c>
      <c r="R70" s="7">
        <v>1</v>
      </c>
      <c r="S70" s="7">
        <v>3</v>
      </c>
      <c r="T70" s="7" t="s">
        <v>113</v>
      </c>
      <c r="U70" s="7" t="s">
        <v>113</v>
      </c>
      <c r="V70" s="7">
        <v>2</v>
      </c>
      <c r="W70" s="7">
        <v>3</v>
      </c>
      <c r="X70" s="7" t="s">
        <v>113</v>
      </c>
      <c r="Y70" s="7" t="s">
        <v>113</v>
      </c>
      <c r="Z70" s="4">
        <v>3</v>
      </c>
      <c r="AA70" s="4">
        <v>4</v>
      </c>
      <c r="AB70" s="4">
        <v>19</v>
      </c>
      <c r="AC70" s="4">
        <v>215</v>
      </c>
      <c r="AD70" s="4">
        <v>417</v>
      </c>
    </row>
    <row r="71" spans="1:30" x14ac:dyDescent="0.35">
      <c r="A71" s="7" t="s">
        <v>119</v>
      </c>
      <c r="B71" s="4">
        <v>89</v>
      </c>
      <c r="C71" s="4" t="s">
        <v>113</v>
      </c>
      <c r="D71" s="4">
        <v>10</v>
      </c>
      <c r="E71" s="4" t="s">
        <v>113</v>
      </c>
      <c r="F71" s="4">
        <f t="shared" si="4"/>
        <v>99</v>
      </c>
      <c r="G71" s="4">
        <v>154.5</v>
      </c>
      <c r="H71" s="7" t="s">
        <v>82</v>
      </c>
      <c r="I71" s="7" t="s">
        <v>85</v>
      </c>
      <c r="J71" s="4">
        <v>1</v>
      </c>
      <c r="K71" s="4">
        <v>2469</v>
      </c>
      <c r="L71" s="4">
        <v>342</v>
      </c>
      <c r="M71" s="4">
        <f t="shared" si="5"/>
        <v>2811</v>
      </c>
      <c r="N71" s="5">
        <f t="shared" si="1"/>
        <v>14</v>
      </c>
      <c r="O71" s="5">
        <f t="shared" si="2"/>
        <v>12</v>
      </c>
      <c r="P71" s="7">
        <v>4</v>
      </c>
      <c r="Q71" s="7">
        <v>12</v>
      </c>
      <c r="R71" s="7">
        <v>2</v>
      </c>
      <c r="S71" s="7" t="s">
        <v>113</v>
      </c>
      <c r="T71" s="7">
        <v>8</v>
      </c>
      <c r="U71" s="7" t="s">
        <v>113</v>
      </c>
      <c r="V71" s="7" t="s">
        <v>113</v>
      </c>
      <c r="W71" s="7" t="s">
        <v>113</v>
      </c>
      <c r="X71" s="7" t="s">
        <v>113</v>
      </c>
      <c r="Y71" s="7" t="s">
        <v>113</v>
      </c>
      <c r="Z71" s="4">
        <v>1</v>
      </c>
      <c r="AA71" s="4">
        <v>2</v>
      </c>
      <c r="AB71" s="4">
        <v>2</v>
      </c>
      <c r="AC71" s="4">
        <v>41</v>
      </c>
      <c r="AD71" s="4">
        <v>401</v>
      </c>
    </row>
    <row r="72" spans="1:30" x14ac:dyDescent="0.35">
      <c r="A72" s="7" t="s">
        <v>120</v>
      </c>
      <c r="B72" s="4">
        <v>64</v>
      </c>
      <c r="C72" s="4" t="s">
        <v>113</v>
      </c>
      <c r="D72" s="4">
        <v>63</v>
      </c>
      <c r="E72" s="4" t="s">
        <v>113</v>
      </c>
      <c r="F72" s="4">
        <f t="shared" si="4"/>
        <v>127</v>
      </c>
      <c r="G72" s="4">
        <v>271.60000000000002</v>
      </c>
      <c r="H72" s="7" t="s">
        <v>125</v>
      </c>
      <c r="I72" s="7" t="s">
        <v>126</v>
      </c>
      <c r="J72" s="4">
        <v>1</v>
      </c>
      <c r="K72" s="4" t="s">
        <v>64</v>
      </c>
      <c r="L72" s="4" t="s">
        <v>64</v>
      </c>
      <c r="M72" s="4" t="s">
        <v>64</v>
      </c>
      <c r="N72" s="5">
        <f t="shared" si="1"/>
        <v>5</v>
      </c>
      <c r="O72" s="5">
        <f t="shared" si="2"/>
        <v>12</v>
      </c>
      <c r="P72" s="7">
        <v>3</v>
      </c>
      <c r="Q72" s="7">
        <v>6</v>
      </c>
      <c r="R72" s="7">
        <v>2</v>
      </c>
      <c r="S72" s="7">
        <v>6</v>
      </c>
      <c r="T72" s="7" t="s">
        <v>113</v>
      </c>
      <c r="U72" s="7" t="s">
        <v>113</v>
      </c>
      <c r="V72" s="7" t="s">
        <v>113</v>
      </c>
      <c r="W72" s="7" t="s">
        <v>113</v>
      </c>
      <c r="X72" s="7" t="s">
        <v>113</v>
      </c>
      <c r="Y72" s="7" t="s">
        <v>113</v>
      </c>
      <c r="Z72" s="4">
        <v>2</v>
      </c>
      <c r="AA72" s="4">
        <v>3</v>
      </c>
      <c r="AB72" s="4">
        <v>3</v>
      </c>
      <c r="AC72" s="4">
        <v>30</v>
      </c>
      <c r="AD72" s="4">
        <v>1368</v>
      </c>
    </row>
    <row r="73" spans="1:30" x14ac:dyDescent="0.35">
      <c r="A73" s="7" t="s">
        <v>121</v>
      </c>
      <c r="B73" s="4">
        <v>33</v>
      </c>
      <c r="C73" s="4" t="s">
        <v>113</v>
      </c>
      <c r="D73" s="4" t="s">
        <v>113</v>
      </c>
      <c r="E73" s="4" t="s">
        <v>113</v>
      </c>
      <c r="F73" s="4">
        <f t="shared" si="4"/>
        <v>33</v>
      </c>
      <c r="G73" s="4">
        <v>1028.5999999999999</v>
      </c>
      <c r="H73" s="7" t="s">
        <v>123</v>
      </c>
      <c r="I73" s="7" t="s">
        <v>85</v>
      </c>
      <c r="J73" s="4">
        <v>2</v>
      </c>
      <c r="K73" s="4">
        <v>9392</v>
      </c>
      <c r="L73" s="4">
        <v>8340</v>
      </c>
      <c r="M73" s="4">
        <f t="shared" si="5"/>
        <v>17732</v>
      </c>
      <c r="N73" s="5">
        <f t="shared" ref="N73:O73" si="6">SUM(P73,R73,T73,V73,X73)</f>
        <v>4</v>
      </c>
      <c r="O73" s="5">
        <f t="shared" si="6"/>
        <v>11</v>
      </c>
      <c r="P73" s="7">
        <v>4</v>
      </c>
      <c r="Q73" s="7">
        <v>11</v>
      </c>
      <c r="R73" s="7" t="s">
        <v>113</v>
      </c>
      <c r="S73" s="7" t="s">
        <v>113</v>
      </c>
      <c r="T73" s="7" t="s">
        <v>113</v>
      </c>
      <c r="U73" s="7" t="s">
        <v>113</v>
      </c>
      <c r="V73" s="7" t="s">
        <v>113</v>
      </c>
      <c r="W73" s="7" t="s">
        <v>113</v>
      </c>
      <c r="X73" s="7" t="s">
        <v>113</v>
      </c>
      <c r="Y73" s="7" t="s">
        <v>113</v>
      </c>
      <c r="Z73" s="4">
        <v>2</v>
      </c>
      <c r="AA73" s="4">
        <v>2</v>
      </c>
      <c r="AB73" s="4">
        <v>7</v>
      </c>
      <c r="AC73" s="4">
        <v>86</v>
      </c>
      <c r="AD73" s="4">
        <v>284</v>
      </c>
    </row>
  </sheetData>
  <mergeCells count="33">
    <mergeCell ref="AB43:AC43"/>
    <mergeCell ref="P5:Q5"/>
    <mergeCell ref="R5:S5"/>
    <mergeCell ref="T5:U5"/>
    <mergeCell ref="V5:W5"/>
    <mergeCell ref="X5:Y5"/>
    <mergeCell ref="AD4:AD6"/>
    <mergeCell ref="B4:B6"/>
    <mergeCell ref="C4:C6"/>
    <mergeCell ref="D4:D6"/>
    <mergeCell ref="E4:E6"/>
    <mergeCell ref="F4:F6"/>
    <mergeCell ref="G4:G6"/>
    <mergeCell ref="K5:K6"/>
    <mergeCell ref="L5:L6"/>
    <mergeCell ref="M5:M6"/>
    <mergeCell ref="N3:Y3"/>
    <mergeCell ref="N5:N6"/>
    <mergeCell ref="O5:O6"/>
    <mergeCell ref="P4:Y4"/>
    <mergeCell ref="N4:O4"/>
    <mergeCell ref="Z3:AC3"/>
    <mergeCell ref="Z4:Z6"/>
    <mergeCell ref="AA4:AA6"/>
    <mergeCell ref="AB4:AB6"/>
    <mergeCell ref="AC4:AC6"/>
    <mergeCell ref="B3:F3"/>
    <mergeCell ref="A1:G1"/>
    <mergeCell ref="J3:M3"/>
    <mergeCell ref="K4:M4"/>
    <mergeCell ref="H2:H6"/>
    <mergeCell ref="I3:I6"/>
    <mergeCell ref="J4:J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3"/>
  <sheetViews>
    <sheetView zoomScale="59" zoomScaleNormal="100" workbookViewId="0">
      <selection sqref="A1:H1"/>
    </sheetView>
  </sheetViews>
  <sheetFormatPr defaultRowHeight="14.5" x14ac:dyDescent="0.35"/>
  <cols>
    <col min="1" max="1" width="18.453125" customWidth="1"/>
    <col min="9" max="16" width="8.7265625" style="33"/>
    <col min="24" max="31" width="8.7265625" style="33"/>
  </cols>
  <sheetData>
    <row r="1" spans="1:31" x14ac:dyDescent="0.35">
      <c r="A1" s="147" t="s">
        <v>1063</v>
      </c>
      <c r="B1" s="147"/>
      <c r="C1" s="147"/>
      <c r="D1" s="147"/>
      <c r="E1" s="147"/>
      <c r="F1" s="147"/>
      <c r="G1" s="147"/>
      <c r="H1" s="147"/>
      <c r="I1" s="26"/>
      <c r="J1" s="26"/>
      <c r="K1" s="26"/>
      <c r="L1" s="26"/>
      <c r="M1" s="26"/>
      <c r="N1" s="26"/>
      <c r="O1" s="26"/>
      <c r="P1" s="26"/>
      <c r="X1" s="26"/>
      <c r="Y1" s="26"/>
      <c r="Z1" s="26"/>
      <c r="AA1" s="26"/>
      <c r="AB1" s="26"/>
      <c r="AC1" s="26"/>
      <c r="AD1" s="26"/>
      <c r="AE1" s="26"/>
    </row>
    <row r="2" spans="1:31" x14ac:dyDescent="0.35">
      <c r="A2" s="5"/>
      <c r="B2" s="3"/>
      <c r="C2" s="3"/>
      <c r="D2" s="3"/>
      <c r="E2" s="3"/>
      <c r="F2" s="3"/>
      <c r="G2" s="3"/>
      <c r="H2" s="3"/>
      <c r="I2" s="26"/>
      <c r="J2" s="26"/>
      <c r="K2" s="26"/>
      <c r="L2" s="26"/>
      <c r="M2" s="26"/>
      <c r="N2" s="26"/>
      <c r="O2" s="26"/>
      <c r="P2" s="26"/>
      <c r="Q2" s="3"/>
      <c r="R2" s="3"/>
      <c r="S2" s="3"/>
      <c r="T2" s="3"/>
      <c r="U2" s="3"/>
      <c r="V2" s="3"/>
      <c r="W2" s="3"/>
      <c r="X2" s="26"/>
      <c r="Y2" s="26"/>
      <c r="Z2" s="26"/>
      <c r="AA2" s="26"/>
      <c r="AB2" s="26"/>
      <c r="AC2" s="26"/>
      <c r="AD2" s="26"/>
      <c r="AE2" s="26"/>
    </row>
    <row r="3" spans="1:31" ht="43.5" customHeight="1" x14ac:dyDescent="0.35">
      <c r="A3" s="6" t="s">
        <v>0</v>
      </c>
      <c r="B3" s="149" t="s">
        <v>127</v>
      </c>
      <c r="C3" s="150"/>
      <c r="D3" s="150"/>
      <c r="E3" s="150"/>
      <c r="F3" s="150"/>
      <c r="G3" s="150"/>
      <c r="H3" s="151"/>
      <c r="I3" s="157" t="s">
        <v>134</v>
      </c>
      <c r="J3" s="166"/>
      <c r="K3" s="166"/>
      <c r="L3" s="166"/>
      <c r="M3" s="166"/>
      <c r="N3" s="166"/>
      <c r="O3" s="166"/>
      <c r="P3" s="158"/>
      <c r="Q3" s="149" t="s">
        <v>142</v>
      </c>
      <c r="R3" s="150"/>
      <c r="S3" s="150"/>
      <c r="T3" s="150"/>
      <c r="U3" s="150"/>
      <c r="V3" s="150"/>
      <c r="W3" s="151"/>
      <c r="X3" s="157" t="s">
        <v>143</v>
      </c>
      <c r="Y3" s="166"/>
      <c r="Z3" s="166"/>
      <c r="AA3" s="166"/>
      <c r="AB3" s="166"/>
      <c r="AC3" s="166"/>
      <c r="AD3" s="166"/>
      <c r="AE3" s="158"/>
    </row>
    <row r="4" spans="1:31" ht="84" customHeight="1" x14ac:dyDescent="0.35">
      <c r="A4" s="5"/>
      <c r="B4" s="9" t="s">
        <v>128</v>
      </c>
      <c r="C4" s="9" t="s">
        <v>129</v>
      </c>
      <c r="D4" s="9" t="s">
        <v>130</v>
      </c>
      <c r="E4" s="9" t="s">
        <v>131</v>
      </c>
      <c r="F4" s="9" t="s">
        <v>144</v>
      </c>
      <c r="G4" s="9" t="s">
        <v>132</v>
      </c>
      <c r="H4" s="9" t="s">
        <v>133</v>
      </c>
      <c r="I4" s="27" t="s">
        <v>135</v>
      </c>
      <c r="J4" s="28" t="s">
        <v>136</v>
      </c>
      <c r="K4" s="28" t="s">
        <v>137</v>
      </c>
      <c r="L4" s="28" t="s">
        <v>138</v>
      </c>
      <c r="M4" s="29" t="s">
        <v>139</v>
      </c>
      <c r="N4" s="28" t="s">
        <v>140</v>
      </c>
      <c r="O4" s="29" t="s">
        <v>141</v>
      </c>
      <c r="P4" s="29" t="s">
        <v>133</v>
      </c>
      <c r="Q4" s="9" t="s">
        <v>128</v>
      </c>
      <c r="R4" s="9" t="s">
        <v>129</v>
      </c>
      <c r="S4" s="9" t="s">
        <v>130</v>
      </c>
      <c r="T4" s="9" t="s">
        <v>131</v>
      </c>
      <c r="U4" s="9" t="s">
        <v>144</v>
      </c>
      <c r="V4" s="9" t="s">
        <v>132</v>
      </c>
      <c r="W4" s="9" t="s">
        <v>133</v>
      </c>
      <c r="X4" s="27" t="s">
        <v>135</v>
      </c>
      <c r="Y4" s="28" t="s">
        <v>136</v>
      </c>
      <c r="Z4" s="28" t="s">
        <v>137</v>
      </c>
      <c r="AA4" s="28" t="s">
        <v>138</v>
      </c>
      <c r="AB4" s="29" t="s">
        <v>139</v>
      </c>
      <c r="AC4" s="28" t="s">
        <v>140</v>
      </c>
      <c r="AD4" s="29" t="s">
        <v>141</v>
      </c>
      <c r="AE4" s="29" t="s">
        <v>133</v>
      </c>
    </row>
    <row r="5" spans="1:31" s="21" customFormat="1" x14ac:dyDescent="0.35">
      <c r="A5" s="6" t="s">
        <v>30</v>
      </c>
      <c r="C5" s="3"/>
      <c r="D5" s="3"/>
      <c r="E5" s="3"/>
      <c r="F5" s="3"/>
      <c r="G5" s="3"/>
      <c r="H5" s="3"/>
      <c r="J5" s="26"/>
      <c r="K5" s="26"/>
      <c r="L5" s="26"/>
      <c r="M5" s="26"/>
      <c r="N5" s="26"/>
      <c r="O5" s="26"/>
      <c r="P5" s="26"/>
      <c r="Q5" s="3"/>
      <c r="R5" s="3"/>
      <c r="S5" s="3"/>
      <c r="T5" s="3"/>
      <c r="U5" s="3"/>
      <c r="V5" s="3"/>
      <c r="W5" s="3"/>
      <c r="X5" s="26"/>
      <c r="Y5" s="26"/>
      <c r="Z5" s="26"/>
      <c r="AA5" s="26"/>
      <c r="AB5" s="26"/>
      <c r="AC5" s="26"/>
      <c r="AD5" s="26"/>
      <c r="AE5" s="26"/>
    </row>
    <row r="6" spans="1:31" s="21" customFormat="1" x14ac:dyDescent="0.35">
      <c r="A6" s="5" t="s">
        <v>31</v>
      </c>
      <c r="B6" s="3">
        <v>17810</v>
      </c>
      <c r="C6" s="3">
        <v>696</v>
      </c>
      <c r="D6" s="3">
        <v>1209</v>
      </c>
      <c r="E6" s="3">
        <v>1206</v>
      </c>
      <c r="F6" s="3">
        <v>57</v>
      </c>
      <c r="G6" s="3">
        <v>14</v>
      </c>
      <c r="H6" s="3">
        <v>64</v>
      </c>
      <c r="I6" s="26">
        <v>17866</v>
      </c>
      <c r="J6" s="26">
        <v>698</v>
      </c>
      <c r="K6" s="26">
        <v>874</v>
      </c>
      <c r="L6" s="26">
        <v>1157</v>
      </c>
      <c r="M6" s="26">
        <v>340</v>
      </c>
      <c r="N6" s="26">
        <v>14</v>
      </c>
      <c r="O6" s="26" t="s">
        <v>113</v>
      </c>
      <c r="P6" s="26">
        <v>107</v>
      </c>
      <c r="Q6" s="3">
        <v>84.6</v>
      </c>
      <c r="R6" s="3">
        <v>3.3</v>
      </c>
      <c r="S6" s="3">
        <v>5.7</v>
      </c>
      <c r="T6" s="3">
        <v>5.7</v>
      </c>
      <c r="U6" s="3">
        <v>0.3</v>
      </c>
      <c r="V6" s="3">
        <v>0.1</v>
      </c>
      <c r="W6" s="3">
        <v>0.3</v>
      </c>
      <c r="X6" s="26">
        <v>84.9</v>
      </c>
      <c r="Y6" s="26">
        <v>3.3</v>
      </c>
      <c r="Z6" s="26">
        <v>4.0999999999999996</v>
      </c>
      <c r="AA6" s="26">
        <v>5.5</v>
      </c>
      <c r="AB6" s="26">
        <v>1.6</v>
      </c>
      <c r="AC6" s="26">
        <v>0.1</v>
      </c>
      <c r="AD6" s="26" t="s">
        <v>113</v>
      </c>
      <c r="AE6" s="26">
        <v>0.5</v>
      </c>
    </row>
    <row r="7" spans="1:31" s="21" customFormat="1" x14ac:dyDescent="0.35">
      <c r="A7" s="5" t="s">
        <v>32</v>
      </c>
      <c r="B7" s="3">
        <v>1178</v>
      </c>
      <c r="C7" s="3">
        <v>9</v>
      </c>
      <c r="D7" s="3">
        <v>19</v>
      </c>
      <c r="E7" s="3">
        <v>30</v>
      </c>
      <c r="F7" s="3" t="s">
        <v>113</v>
      </c>
      <c r="G7" s="3">
        <v>6</v>
      </c>
      <c r="H7" s="3" t="s">
        <v>113</v>
      </c>
      <c r="I7" s="26">
        <v>928</v>
      </c>
      <c r="J7" s="26">
        <v>9</v>
      </c>
      <c r="K7" s="26">
        <v>19</v>
      </c>
      <c r="L7" s="26">
        <v>30</v>
      </c>
      <c r="M7" s="26" t="s">
        <v>113</v>
      </c>
      <c r="N7" s="26">
        <v>6</v>
      </c>
      <c r="O7" s="26" t="s">
        <v>113</v>
      </c>
      <c r="P7" s="26">
        <v>250</v>
      </c>
      <c r="Q7" s="3">
        <v>94.9</v>
      </c>
      <c r="R7" s="3">
        <v>0.7</v>
      </c>
      <c r="S7" s="3">
        <v>1.5</v>
      </c>
      <c r="T7" s="3">
        <v>2.4</v>
      </c>
      <c r="U7" s="3" t="s">
        <v>113</v>
      </c>
      <c r="V7" s="3">
        <v>0.5</v>
      </c>
      <c r="W7" s="3" t="s">
        <v>113</v>
      </c>
      <c r="X7" s="26">
        <v>74.7</v>
      </c>
      <c r="Y7" s="26">
        <v>0.7</v>
      </c>
      <c r="Z7" s="26">
        <v>1.5</v>
      </c>
      <c r="AA7" s="26">
        <v>2.4</v>
      </c>
      <c r="AB7" s="26" t="s">
        <v>113</v>
      </c>
      <c r="AC7" s="26">
        <v>0.5</v>
      </c>
      <c r="AD7" s="26" t="s">
        <v>113</v>
      </c>
      <c r="AE7" s="26">
        <v>20.2</v>
      </c>
    </row>
    <row r="8" spans="1:31" s="21" customFormat="1" x14ac:dyDescent="0.35">
      <c r="A8" s="5" t="s">
        <v>33</v>
      </c>
      <c r="B8" s="3">
        <v>12500</v>
      </c>
      <c r="C8" s="14">
        <v>36</v>
      </c>
      <c r="D8" s="14">
        <v>313</v>
      </c>
      <c r="E8" s="14">
        <v>111</v>
      </c>
      <c r="F8" s="14">
        <v>31</v>
      </c>
      <c r="G8" s="3" t="s">
        <v>113</v>
      </c>
      <c r="H8" s="14">
        <v>9</v>
      </c>
      <c r="I8" s="26">
        <v>12536</v>
      </c>
      <c r="J8" s="30" t="s">
        <v>113</v>
      </c>
      <c r="K8" s="30">
        <v>322</v>
      </c>
      <c r="L8" s="30">
        <v>111</v>
      </c>
      <c r="M8" s="26">
        <v>31</v>
      </c>
      <c r="N8" s="30" t="s">
        <v>113</v>
      </c>
      <c r="O8" s="30" t="s">
        <v>113</v>
      </c>
      <c r="P8" s="26" t="s">
        <v>113</v>
      </c>
      <c r="Q8" s="14">
        <v>96.1</v>
      </c>
      <c r="R8" s="14">
        <v>0.3</v>
      </c>
      <c r="S8" s="14">
        <v>2.4</v>
      </c>
      <c r="T8" s="14">
        <v>0.9</v>
      </c>
      <c r="U8" s="14">
        <v>0.2</v>
      </c>
      <c r="V8" s="3" t="s">
        <v>113</v>
      </c>
      <c r="W8" s="14">
        <v>0.1</v>
      </c>
      <c r="X8" s="30">
        <v>96.4</v>
      </c>
      <c r="Y8" s="30" t="s">
        <v>113</v>
      </c>
      <c r="Z8" s="30">
        <v>2.5</v>
      </c>
      <c r="AA8" s="30">
        <v>0.9</v>
      </c>
      <c r="AB8" s="26">
        <v>0.2</v>
      </c>
      <c r="AC8" s="30" t="s">
        <v>113</v>
      </c>
      <c r="AD8" s="30" t="s">
        <v>113</v>
      </c>
      <c r="AE8" s="26" t="s">
        <v>113</v>
      </c>
    </row>
    <row r="9" spans="1:31" s="21" customFormat="1" x14ac:dyDescent="0.35">
      <c r="A9" s="5" t="s">
        <v>34</v>
      </c>
      <c r="B9" s="14">
        <v>23014</v>
      </c>
      <c r="C9" s="14">
        <v>563</v>
      </c>
      <c r="D9" s="3">
        <v>655</v>
      </c>
      <c r="E9" s="3">
        <v>107</v>
      </c>
      <c r="F9" s="14">
        <v>106</v>
      </c>
      <c r="G9" s="3" t="s">
        <v>113</v>
      </c>
      <c r="H9" s="14" t="s">
        <v>113</v>
      </c>
      <c r="I9" s="30">
        <v>23014</v>
      </c>
      <c r="J9" s="30">
        <v>563</v>
      </c>
      <c r="K9" s="30">
        <v>655</v>
      </c>
      <c r="L9" s="30">
        <v>107</v>
      </c>
      <c r="M9" s="26">
        <v>106</v>
      </c>
      <c r="N9" s="30" t="s">
        <v>113</v>
      </c>
      <c r="O9" s="30" t="s">
        <v>113</v>
      </c>
      <c r="P9" s="26" t="s">
        <v>113</v>
      </c>
      <c r="Q9" s="14">
        <v>94.2</v>
      </c>
      <c r="R9" s="14">
        <v>2.2999999999999998</v>
      </c>
      <c r="S9" s="3">
        <v>2.7</v>
      </c>
      <c r="T9" s="14">
        <v>0.4</v>
      </c>
      <c r="U9" s="14">
        <v>0.4</v>
      </c>
      <c r="V9" s="3" t="s">
        <v>113</v>
      </c>
      <c r="W9" s="14" t="s">
        <v>113</v>
      </c>
      <c r="X9" s="30">
        <v>94.2</v>
      </c>
      <c r="Y9" s="30">
        <v>2.2999999999999998</v>
      </c>
      <c r="Z9" s="30">
        <v>2.7</v>
      </c>
      <c r="AA9" s="30">
        <v>0.4</v>
      </c>
      <c r="AB9" s="26">
        <v>0.4</v>
      </c>
      <c r="AC9" s="30" t="s">
        <v>113</v>
      </c>
      <c r="AD9" s="30" t="s">
        <v>113</v>
      </c>
      <c r="AE9" s="26" t="s">
        <v>113</v>
      </c>
    </row>
    <row r="10" spans="1:31" s="21" customFormat="1" x14ac:dyDescent="0.35">
      <c r="A10" s="5" t="s">
        <v>35</v>
      </c>
      <c r="B10" s="14">
        <v>1270</v>
      </c>
      <c r="C10" s="14">
        <v>4</v>
      </c>
      <c r="D10" s="14">
        <v>21</v>
      </c>
      <c r="E10" s="14">
        <v>5</v>
      </c>
      <c r="F10" s="14">
        <v>9</v>
      </c>
      <c r="G10" s="3" t="s">
        <v>113</v>
      </c>
      <c r="H10" s="14" t="s">
        <v>113</v>
      </c>
      <c r="I10" s="30">
        <v>1272</v>
      </c>
      <c r="J10" s="26">
        <v>4</v>
      </c>
      <c r="K10" s="26">
        <v>21</v>
      </c>
      <c r="L10" s="26">
        <v>5</v>
      </c>
      <c r="M10" s="26" t="s">
        <v>113</v>
      </c>
      <c r="N10" s="26" t="s">
        <v>113</v>
      </c>
      <c r="O10" s="26" t="s">
        <v>113</v>
      </c>
      <c r="P10" s="26">
        <v>7</v>
      </c>
      <c r="Q10" s="14">
        <v>97</v>
      </c>
      <c r="R10" s="14">
        <v>0.3</v>
      </c>
      <c r="S10" s="14">
        <v>1.6</v>
      </c>
      <c r="T10" s="3">
        <v>0.4</v>
      </c>
      <c r="U10" s="14">
        <v>0.7</v>
      </c>
      <c r="V10" s="3" t="s">
        <v>113</v>
      </c>
      <c r="W10" s="14" t="s">
        <v>113</v>
      </c>
      <c r="X10" s="26">
        <v>97.2</v>
      </c>
      <c r="Y10" s="26">
        <v>0.3</v>
      </c>
      <c r="Z10" s="26">
        <v>1.6</v>
      </c>
      <c r="AA10" s="26">
        <v>0.4</v>
      </c>
      <c r="AB10" s="26" t="s">
        <v>113</v>
      </c>
      <c r="AC10" s="26" t="s">
        <v>113</v>
      </c>
      <c r="AD10" s="26" t="s">
        <v>113</v>
      </c>
      <c r="AE10" s="26">
        <v>0.5</v>
      </c>
    </row>
    <row r="11" spans="1:31" s="21" customFormat="1" x14ac:dyDescent="0.35">
      <c r="A11" s="5" t="s">
        <v>36</v>
      </c>
      <c r="B11" s="14">
        <v>10664</v>
      </c>
      <c r="C11" s="14">
        <v>480</v>
      </c>
      <c r="D11" s="3">
        <v>240</v>
      </c>
      <c r="E11" s="3">
        <v>182</v>
      </c>
      <c r="F11" s="14">
        <v>46</v>
      </c>
      <c r="G11" s="3">
        <v>1</v>
      </c>
      <c r="H11" s="14" t="s">
        <v>113</v>
      </c>
      <c r="I11" s="26">
        <v>10664</v>
      </c>
      <c r="J11" s="30">
        <v>480</v>
      </c>
      <c r="K11" s="30">
        <v>240</v>
      </c>
      <c r="L11" s="30">
        <v>182</v>
      </c>
      <c r="M11" s="26">
        <v>46</v>
      </c>
      <c r="N11" s="30">
        <v>1</v>
      </c>
      <c r="O11" s="30" t="s">
        <v>113</v>
      </c>
      <c r="P11" s="26" t="s">
        <v>113</v>
      </c>
      <c r="Q11" s="14">
        <v>91.8</v>
      </c>
      <c r="R11" s="14">
        <v>4.0999999999999996</v>
      </c>
      <c r="S11" s="14">
        <v>2.1</v>
      </c>
      <c r="T11" s="14">
        <v>0.6</v>
      </c>
      <c r="U11" s="14">
        <v>0.4</v>
      </c>
      <c r="V11" s="3">
        <v>0</v>
      </c>
      <c r="W11" s="14" t="s">
        <v>113</v>
      </c>
      <c r="X11" s="30">
        <v>91.8</v>
      </c>
      <c r="Y11" s="30">
        <v>4.0999999999999996</v>
      </c>
      <c r="Z11" s="30">
        <v>2.1</v>
      </c>
      <c r="AA11" s="30">
        <v>1.6</v>
      </c>
      <c r="AB11" s="30">
        <v>0.4</v>
      </c>
      <c r="AC11" s="30">
        <v>0</v>
      </c>
      <c r="AD11" s="30" t="s">
        <v>113</v>
      </c>
      <c r="AE11" s="26" t="s">
        <v>113</v>
      </c>
    </row>
    <row r="12" spans="1:31" s="21" customFormat="1" x14ac:dyDescent="0.35">
      <c r="A12" s="5" t="s">
        <v>37</v>
      </c>
      <c r="B12" s="14">
        <v>2994</v>
      </c>
      <c r="C12" s="14">
        <v>6</v>
      </c>
      <c r="D12" s="14">
        <v>54</v>
      </c>
      <c r="E12" s="14">
        <v>2</v>
      </c>
      <c r="F12" s="14">
        <v>10</v>
      </c>
      <c r="G12" s="3" t="s">
        <v>113</v>
      </c>
      <c r="H12" s="14" t="s">
        <v>113</v>
      </c>
      <c r="I12" s="30">
        <v>2994</v>
      </c>
      <c r="J12" s="30">
        <v>6</v>
      </c>
      <c r="K12" s="30">
        <v>54</v>
      </c>
      <c r="L12" s="30">
        <v>2</v>
      </c>
      <c r="M12" s="26">
        <v>10</v>
      </c>
      <c r="N12" s="30" t="s">
        <v>113</v>
      </c>
      <c r="O12" s="30" t="s">
        <v>113</v>
      </c>
      <c r="P12" s="26" t="s">
        <v>113</v>
      </c>
      <c r="Q12" s="14">
        <v>97.6</v>
      </c>
      <c r="R12" s="14">
        <v>0.2</v>
      </c>
      <c r="S12" s="14">
        <v>1.8</v>
      </c>
      <c r="T12" s="3">
        <v>0.1</v>
      </c>
      <c r="U12" s="14">
        <v>0.3</v>
      </c>
      <c r="V12" s="3" t="s">
        <v>113</v>
      </c>
      <c r="W12" s="14" t="s">
        <v>113</v>
      </c>
      <c r="X12" s="30">
        <v>97.6</v>
      </c>
      <c r="Y12" s="30">
        <v>0.2</v>
      </c>
      <c r="Z12" s="30">
        <v>1.8</v>
      </c>
      <c r="AA12" s="30">
        <v>0.1</v>
      </c>
      <c r="AB12" s="30">
        <v>0.3</v>
      </c>
      <c r="AC12" s="30" t="s">
        <v>113</v>
      </c>
      <c r="AD12" s="30" t="s">
        <v>113</v>
      </c>
      <c r="AE12" s="26" t="s">
        <v>113</v>
      </c>
    </row>
    <row r="13" spans="1:31" s="21" customFormat="1" x14ac:dyDescent="0.35">
      <c r="A13" s="5" t="s">
        <v>38</v>
      </c>
      <c r="B13" s="14">
        <v>5116</v>
      </c>
      <c r="C13" s="14">
        <v>1</v>
      </c>
      <c r="D13" s="3">
        <v>102</v>
      </c>
      <c r="E13" s="3">
        <v>63</v>
      </c>
      <c r="F13" s="14">
        <v>4</v>
      </c>
      <c r="G13" s="3" t="s">
        <v>113</v>
      </c>
      <c r="H13" s="14" t="s">
        <v>113</v>
      </c>
      <c r="I13" s="30">
        <v>5116</v>
      </c>
      <c r="J13" s="30">
        <v>1</v>
      </c>
      <c r="K13" s="30">
        <v>102</v>
      </c>
      <c r="L13" s="30">
        <v>63</v>
      </c>
      <c r="M13" s="26">
        <v>4</v>
      </c>
      <c r="N13" s="30" t="s">
        <v>113</v>
      </c>
      <c r="O13" s="30" t="s">
        <v>113</v>
      </c>
      <c r="P13" s="26" t="s">
        <v>113</v>
      </c>
      <c r="Q13" s="14">
        <v>96.8</v>
      </c>
      <c r="R13" s="14">
        <v>0</v>
      </c>
      <c r="S13" s="14">
        <v>1.9</v>
      </c>
      <c r="T13" s="14">
        <v>1.2</v>
      </c>
      <c r="U13" s="14">
        <v>0.1</v>
      </c>
      <c r="V13" s="3" t="s">
        <v>113</v>
      </c>
      <c r="W13" s="14" t="s">
        <v>113</v>
      </c>
      <c r="X13" s="30">
        <v>96.8</v>
      </c>
      <c r="Y13" s="30">
        <v>0</v>
      </c>
      <c r="Z13" s="30">
        <v>1.9</v>
      </c>
      <c r="AA13" s="30">
        <v>1.2</v>
      </c>
      <c r="AB13" s="30">
        <v>0.1</v>
      </c>
      <c r="AC13" s="30" t="s">
        <v>113</v>
      </c>
      <c r="AD13" s="30" t="s">
        <v>113</v>
      </c>
      <c r="AE13" s="26" t="s">
        <v>113</v>
      </c>
    </row>
    <row r="14" spans="1:31" s="21" customFormat="1" x14ac:dyDescent="0.35">
      <c r="A14" s="5" t="s">
        <v>39</v>
      </c>
      <c r="B14" s="14">
        <v>30644</v>
      </c>
      <c r="C14" s="14">
        <v>698</v>
      </c>
      <c r="D14" s="14">
        <v>640</v>
      </c>
      <c r="E14" s="14">
        <v>315</v>
      </c>
      <c r="F14" s="14">
        <v>298</v>
      </c>
      <c r="G14" s="3">
        <v>78</v>
      </c>
      <c r="H14" s="14" t="s">
        <v>113</v>
      </c>
      <c r="I14" s="30">
        <v>30644</v>
      </c>
      <c r="J14" s="30">
        <v>734</v>
      </c>
      <c r="K14" s="30">
        <v>640</v>
      </c>
      <c r="L14" s="30">
        <v>315</v>
      </c>
      <c r="M14" s="26">
        <v>176</v>
      </c>
      <c r="N14" s="30">
        <v>78</v>
      </c>
      <c r="O14" s="30">
        <v>86</v>
      </c>
      <c r="P14" s="26" t="s">
        <v>113</v>
      </c>
      <c r="Q14" s="14">
        <v>93.8</v>
      </c>
      <c r="R14" s="14">
        <v>2.1</v>
      </c>
      <c r="S14" s="14">
        <v>2</v>
      </c>
      <c r="T14" s="14">
        <v>1</v>
      </c>
      <c r="U14" s="14">
        <v>0.9</v>
      </c>
      <c r="V14" s="3">
        <v>0.2</v>
      </c>
      <c r="W14" s="14" t="s">
        <v>113</v>
      </c>
      <c r="X14" s="30">
        <v>93.8</v>
      </c>
      <c r="Y14" s="30">
        <v>2.2000000000000002</v>
      </c>
      <c r="Z14" s="30">
        <v>2</v>
      </c>
      <c r="AA14" s="30">
        <v>1</v>
      </c>
      <c r="AB14" s="30">
        <v>0.5</v>
      </c>
      <c r="AC14" s="30">
        <v>0.2</v>
      </c>
      <c r="AD14" s="30">
        <v>0.3</v>
      </c>
      <c r="AE14" s="26" t="s">
        <v>113</v>
      </c>
    </row>
    <row r="15" spans="1:31" s="21" customFormat="1" x14ac:dyDescent="0.35">
      <c r="A15" s="5" t="s">
        <v>40</v>
      </c>
      <c r="B15" s="14">
        <v>4168</v>
      </c>
      <c r="C15" s="14" t="s">
        <v>113</v>
      </c>
      <c r="D15" s="14">
        <v>12</v>
      </c>
      <c r="E15" s="14">
        <v>101</v>
      </c>
      <c r="F15" s="14" t="s">
        <v>113</v>
      </c>
      <c r="G15" s="3" t="s">
        <v>113</v>
      </c>
      <c r="H15" s="14" t="s">
        <v>113</v>
      </c>
      <c r="I15" s="30">
        <v>4168</v>
      </c>
      <c r="J15" s="30" t="s">
        <v>113</v>
      </c>
      <c r="K15" s="30">
        <v>12</v>
      </c>
      <c r="L15" s="30">
        <v>101</v>
      </c>
      <c r="M15" s="26" t="s">
        <v>113</v>
      </c>
      <c r="N15" s="30" t="s">
        <v>113</v>
      </c>
      <c r="O15" s="30" t="s">
        <v>113</v>
      </c>
      <c r="P15" s="26" t="s">
        <v>113</v>
      </c>
      <c r="Q15" s="14">
        <v>97.3</v>
      </c>
      <c r="R15" s="14" t="s">
        <v>113</v>
      </c>
      <c r="S15" s="14">
        <v>0.3</v>
      </c>
      <c r="T15" s="14">
        <v>2.4</v>
      </c>
      <c r="U15" s="14" t="s">
        <v>113</v>
      </c>
      <c r="V15" s="3" t="s">
        <v>113</v>
      </c>
      <c r="W15" s="14" t="s">
        <v>113</v>
      </c>
      <c r="X15" s="30">
        <v>97.3</v>
      </c>
      <c r="Y15" s="30" t="s">
        <v>113</v>
      </c>
      <c r="Z15" s="30">
        <v>0.3</v>
      </c>
      <c r="AA15" s="30">
        <v>2.4</v>
      </c>
      <c r="AB15" s="26" t="s">
        <v>113</v>
      </c>
      <c r="AC15" s="30" t="s">
        <v>113</v>
      </c>
      <c r="AD15" s="30" t="s">
        <v>113</v>
      </c>
      <c r="AE15" s="26" t="s">
        <v>113</v>
      </c>
    </row>
    <row r="16" spans="1:31" s="21" customFormat="1" x14ac:dyDescent="0.35">
      <c r="A16" s="23"/>
      <c r="B16" s="23"/>
      <c r="C16" s="23"/>
      <c r="D16" s="23"/>
      <c r="E16" s="23"/>
      <c r="F16" s="23"/>
      <c r="G16" s="23"/>
      <c r="H16" s="23"/>
      <c r="I16" s="30"/>
      <c r="J16" s="30"/>
      <c r="K16" s="30"/>
      <c r="L16" s="30"/>
      <c r="M16" s="26"/>
      <c r="N16" s="30"/>
      <c r="O16" s="30"/>
      <c r="P16" s="26"/>
      <c r="Q16" s="23"/>
      <c r="R16" s="23"/>
      <c r="S16" s="23"/>
      <c r="T16" s="23"/>
      <c r="U16" s="23"/>
      <c r="V16" s="23"/>
      <c r="W16" s="23"/>
      <c r="X16" s="30"/>
      <c r="Y16" s="30"/>
      <c r="Z16" s="30"/>
      <c r="AA16" s="30"/>
      <c r="AB16" s="26"/>
      <c r="AC16" s="30"/>
      <c r="AD16" s="30"/>
      <c r="AE16" s="26"/>
    </row>
    <row r="17" spans="1:31" s="21" customFormat="1" x14ac:dyDescent="0.35">
      <c r="A17" s="24" t="s">
        <v>52</v>
      </c>
      <c r="C17" s="14"/>
      <c r="D17" s="14"/>
      <c r="E17" s="14"/>
      <c r="F17" s="14"/>
      <c r="G17" s="14"/>
      <c r="H17" s="14"/>
      <c r="I17" s="30"/>
      <c r="J17" s="30"/>
      <c r="K17" s="30"/>
      <c r="L17" s="30"/>
      <c r="M17" s="26"/>
      <c r="N17" s="30"/>
      <c r="O17" s="30"/>
      <c r="P17" s="26"/>
      <c r="Q17" s="14"/>
      <c r="R17" s="14"/>
      <c r="S17" s="14"/>
      <c r="T17" s="14"/>
      <c r="U17" s="14"/>
      <c r="V17" s="14"/>
      <c r="W17" s="14"/>
      <c r="X17" s="30"/>
      <c r="Y17" s="30"/>
      <c r="Z17" s="30"/>
      <c r="AA17" s="30"/>
      <c r="AB17" s="26"/>
      <c r="AC17" s="30"/>
      <c r="AD17" s="30"/>
      <c r="AE17" s="26"/>
    </row>
    <row r="18" spans="1:31" s="21" customFormat="1" x14ac:dyDescent="0.35">
      <c r="A18" s="5" t="s">
        <v>53</v>
      </c>
      <c r="B18" s="14">
        <v>92740</v>
      </c>
      <c r="C18" s="14">
        <v>36344</v>
      </c>
      <c r="D18" s="14">
        <v>3916</v>
      </c>
      <c r="E18" s="14">
        <v>5984</v>
      </c>
      <c r="F18" s="14">
        <v>1428</v>
      </c>
      <c r="G18" s="14" t="s">
        <v>113</v>
      </c>
      <c r="H18" s="14">
        <v>9</v>
      </c>
      <c r="I18" s="30">
        <v>92740</v>
      </c>
      <c r="J18" s="30">
        <v>3634</v>
      </c>
      <c r="K18" s="30">
        <v>3916</v>
      </c>
      <c r="L18" s="30">
        <v>5984</v>
      </c>
      <c r="M18" s="26">
        <v>1428</v>
      </c>
      <c r="N18" s="30" t="s">
        <v>113</v>
      </c>
      <c r="O18" s="30" t="s">
        <v>113</v>
      </c>
      <c r="P18" s="26">
        <v>9</v>
      </c>
      <c r="Q18" s="14">
        <v>86.1</v>
      </c>
      <c r="R18" s="14">
        <v>3.4</v>
      </c>
      <c r="S18" s="14">
        <v>3.6</v>
      </c>
      <c r="T18" s="14">
        <v>5.6</v>
      </c>
      <c r="U18" s="14">
        <v>1.3</v>
      </c>
      <c r="V18" s="14" t="s">
        <v>113</v>
      </c>
      <c r="W18" s="14">
        <v>0</v>
      </c>
      <c r="X18" s="30">
        <v>86.1</v>
      </c>
      <c r="Y18" s="30">
        <v>3.4</v>
      </c>
      <c r="Z18" s="30">
        <v>3.6</v>
      </c>
      <c r="AA18" s="30">
        <v>5.6</v>
      </c>
      <c r="AB18" s="26">
        <v>1.3</v>
      </c>
      <c r="AC18" s="30" t="s">
        <v>113</v>
      </c>
      <c r="AD18" s="30" t="s">
        <v>113</v>
      </c>
      <c r="AE18" s="26">
        <v>0</v>
      </c>
    </row>
    <row r="19" spans="1:31" s="21" customFormat="1" x14ac:dyDescent="0.35">
      <c r="A19" s="5" t="s">
        <v>54</v>
      </c>
      <c r="B19" s="14">
        <v>45776</v>
      </c>
      <c r="C19" s="14">
        <v>120</v>
      </c>
      <c r="D19" s="14">
        <v>59</v>
      </c>
      <c r="E19" s="14">
        <v>33</v>
      </c>
      <c r="F19" s="14">
        <v>37</v>
      </c>
      <c r="G19" s="14">
        <v>16</v>
      </c>
      <c r="H19" s="14" t="s">
        <v>113</v>
      </c>
      <c r="I19" s="30">
        <v>45877</v>
      </c>
      <c r="J19" s="30">
        <v>21</v>
      </c>
      <c r="K19" s="30">
        <v>59</v>
      </c>
      <c r="L19" s="30">
        <v>33</v>
      </c>
      <c r="M19" s="26">
        <v>35</v>
      </c>
      <c r="N19" s="30">
        <v>16</v>
      </c>
      <c r="O19" s="30" t="s">
        <v>113</v>
      </c>
      <c r="P19" s="26" t="s">
        <v>113</v>
      </c>
      <c r="Q19" s="14">
        <v>99.4</v>
      </c>
      <c r="R19" s="14">
        <v>0.3</v>
      </c>
      <c r="S19" s="14">
        <v>0.1</v>
      </c>
      <c r="T19" s="14">
        <v>0.1</v>
      </c>
      <c r="U19" s="14">
        <v>0.1</v>
      </c>
      <c r="V19" s="14">
        <v>0</v>
      </c>
      <c r="W19" s="14" t="s">
        <v>113</v>
      </c>
      <c r="X19" s="30">
        <v>99.7</v>
      </c>
      <c r="Y19" s="30">
        <v>0</v>
      </c>
      <c r="Z19" s="30">
        <v>0.1</v>
      </c>
      <c r="AA19" s="30">
        <v>0.1</v>
      </c>
      <c r="AB19" s="26">
        <v>0.1</v>
      </c>
      <c r="AC19" s="30">
        <v>0</v>
      </c>
      <c r="AD19" s="30" t="s">
        <v>113</v>
      </c>
      <c r="AE19" s="26" t="s">
        <v>113</v>
      </c>
    </row>
    <row r="20" spans="1:31" s="21" customFormat="1" x14ac:dyDescent="0.35">
      <c r="A20" s="5" t="s">
        <v>55</v>
      </c>
      <c r="B20" s="14">
        <v>27638</v>
      </c>
      <c r="C20" s="14" t="s">
        <v>113</v>
      </c>
      <c r="D20" s="14">
        <v>271</v>
      </c>
      <c r="E20" s="14">
        <v>10</v>
      </c>
      <c r="F20" s="14">
        <v>19</v>
      </c>
      <c r="G20" s="14" t="s">
        <v>113</v>
      </c>
      <c r="H20" s="14" t="s">
        <v>113</v>
      </c>
      <c r="I20" s="30">
        <v>27867</v>
      </c>
      <c r="J20" s="30">
        <v>31</v>
      </c>
      <c r="K20" s="30" t="s">
        <v>113</v>
      </c>
      <c r="L20" s="30">
        <v>10</v>
      </c>
      <c r="M20" s="26">
        <v>30</v>
      </c>
      <c r="N20" s="30" t="s">
        <v>113</v>
      </c>
      <c r="O20" s="30" t="s">
        <v>113</v>
      </c>
      <c r="P20" s="26" t="s">
        <v>113</v>
      </c>
      <c r="Q20" s="14">
        <v>98.9</v>
      </c>
      <c r="R20" s="14" t="s">
        <v>113</v>
      </c>
      <c r="S20" s="14">
        <v>1</v>
      </c>
      <c r="T20" s="14">
        <v>0</v>
      </c>
      <c r="U20" s="14">
        <v>0.1</v>
      </c>
      <c r="V20" s="14" t="s">
        <v>113</v>
      </c>
      <c r="W20" s="14" t="s">
        <v>113</v>
      </c>
      <c r="X20" s="30">
        <v>99.8</v>
      </c>
      <c r="Y20" s="30" t="s">
        <v>145</v>
      </c>
      <c r="Z20" s="30" t="s">
        <v>113</v>
      </c>
      <c r="AA20" s="30">
        <v>0</v>
      </c>
      <c r="AB20" s="26">
        <v>0.1</v>
      </c>
      <c r="AC20" s="30" t="s">
        <v>113</v>
      </c>
      <c r="AD20" s="30" t="s">
        <v>113</v>
      </c>
      <c r="AE20" s="26" t="s">
        <v>113</v>
      </c>
    </row>
    <row r="21" spans="1:31" s="21" customFormat="1" x14ac:dyDescent="0.35">
      <c r="A21" s="5" t="s">
        <v>56</v>
      </c>
      <c r="B21" s="14">
        <v>4436</v>
      </c>
      <c r="C21" s="14">
        <v>51</v>
      </c>
      <c r="D21" s="14">
        <v>140</v>
      </c>
      <c r="E21" s="14">
        <v>1608</v>
      </c>
      <c r="F21" s="14">
        <v>11</v>
      </c>
      <c r="G21" s="14" t="s">
        <v>113</v>
      </c>
      <c r="H21" s="14" t="s">
        <v>113</v>
      </c>
      <c r="I21" s="30">
        <v>4436</v>
      </c>
      <c r="J21" s="30">
        <v>51</v>
      </c>
      <c r="K21" s="30">
        <v>140</v>
      </c>
      <c r="L21" s="30">
        <v>1608</v>
      </c>
      <c r="M21" s="26">
        <v>11</v>
      </c>
      <c r="N21" s="30" t="s">
        <v>113</v>
      </c>
      <c r="O21" s="30" t="s">
        <v>113</v>
      </c>
      <c r="P21" s="26" t="s">
        <v>113</v>
      </c>
      <c r="Q21" s="14">
        <v>71</v>
      </c>
      <c r="R21" s="14">
        <v>0.8</v>
      </c>
      <c r="S21" s="14">
        <v>2.2000000000000002</v>
      </c>
      <c r="T21" s="14">
        <v>25.8</v>
      </c>
      <c r="U21" s="14">
        <v>0.2</v>
      </c>
      <c r="V21" s="14" t="s">
        <v>113</v>
      </c>
      <c r="W21" s="14" t="s">
        <v>113</v>
      </c>
      <c r="X21" s="30">
        <v>71</v>
      </c>
      <c r="Y21" s="30">
        <v>0.8</v>
      </c>
      <c r="Z21" s="30">
        <v>2.2000000000000002</v>
      </c>
      <c r="AA21" s="30">
        <v>25.8</v>
      </c>
      <c r="AB21" s="26">
        <v>0.2</v>
      </c>
      <c r="AC21" s="30" t="s">
        <v>113</v>
      </c>
      <c r="AD21" s="30" t="s">
        <v>113</v>
      </c>
      <c r="AE21" s="26" t="s">
        <v>113</v>
      </c>
    </row>
    <row r="22" spans="1:31" s="21" customFormat="1" x14ac:dyDescent="0.35">
      <c r="A22" s="5" t="s">
        <v>57</v>
      </c>
      <c r="B22" s="14">
        <v>3675</v>
      </c>
      <c r="C22" s="14" t="s">
        <v>113</v>
      </c>
      <c r="D22" s="14">
        <v>20</v>
      </c>
      <c r="E22" s="14">
        <v>8</v>
      </c>
      <c r="F22" s="14" t="s">
        <v>113</v>
      </c>
      <c r="G22" s="14" t="s">
        <v>113</v>
      </c>
      <c r="H22" s="14" t="s">
        <v>113</v>
      </c>
      <c r="I22" s="30">
        <v>3650</v>
      </c>
      <c r="J22" s="30">
        <v>25</v>
      </c>
      <c r="K22" s="30">
        <v>20</v>
      </c>
      <c r="L22" s="30">
        <v>8</v>
      </c>
      <c r="M22" s="26" t="s">
        <v>113</v>
      </c>
      <c r="N22" s="30" t="s">
        <v>113</v>
      </c>
      <c r="O22" s="30" t="s">
        <v>113</v>
      </c>
      <c r="P22" s="26" t="s">
        <v>113</v>
      </c>
      <c r="Q22" s="14">
        <v>99.3</v>
      </c>
      <c r="R22" s="14" t="s">
        <v>113</v>
      </c>
      <c r="S22" s="14">
        <v>0.5</v>
      </c>
      <c r="T22" s="14">
        <v>0.2</v>
      </c>
      <c r="U22" s="14" t="s">
        <v>113</v>
      </c>
      <c r="V22" s="14" t="s">
        <v>113</v>
      </c>
      <c r="W22" s="14" t="s">
        <v>113</v>
      </c>
      <c r="X22" s="30">
        <v>93</v>
      </c>
      <c r="Y22" s="30" t="s">
        <v>113</v>
      </c>
      <c r="Z22" s="30">
        <v>1</v>
      </c>
      <c r="AA22" s="30">
        <v>6</v>
      </c>
      <c r="AB22" s="26" t="s">
        <v>113</v>
      </c>
      <c r="AC22" s="30" t="s">
        <v>113</v>
      </c>
      <c r="AD22" s="30" t="s">
        <v>113</v>
      </c>
      <c r="AE22" s="26" t="s">
        <v>113</v>
      </c>
    </row>
    <row r="23" spans="1:31" s="21" customFormat="1" x14ac:dyDescent="0.35">
      <c r="A23" s="5" t="s">
        <v>58</v>
      </c>
      <c r="B23" s="14">
        <v>10929</v>
      </c>
      <c r="C23" s="14">
        <v>81</v>
      </c>
      <c r="D23" s="14">
        <v>775</v>
      </c>
      <c r="E23" s="14">
        <v>6195</v>
      </c>
      <c r="F23" s="14">
        <v>21</v>
      </c>
      <c r="G23" s="14" t="s">
        <v>113</v>
      </c>
      <c r="H23" s="14">
        <v>179</v>
      </c>
      <c r="I23" s="30">
        <v>16907</v>
      </c>
      <c r="J23" s="30" t="s">
        <v>113</v>
      </c>
      <c r="K23" s="30">
        <v>182</v>
      </c>
      <c r="L23" s="30">
        <v>1091</v>
      </c>
      <c r="M23" s="26" t="s">
        <v>113</v>
      </c>
      <c r="N23" s="30" t="s">
        <v>113</v>
      </c>
      <c r="O23" s="30" t="s">
        <v>113</v>
      </c>
      <c r="P23" s="26" t="s">
        <v>113</v>
      </c>
      <c r="Q23" s="14">
        <v>60.1</v>
      </c>
      <c r="R23" s="14">
        <v>0.5</v>
      </c>
      <c r="S23" s="14">
        <v>4.2</v>
      </c>
      <c r="T23" s="14">
        <v>34.1</v>
      </c>
      <c r="U23" s="14">
        <v>0.1</v>
      </c>
      <c r="V23" s="14" t="s">
        <v>113</v>
      </c>
      <c r="W23" s="14">
        <v>1</v>
      </c>
      <c r="X23" s="30">
        <v>93</v>
      </c>
      <c r="Y23" s="30" t="s">
        <v>113</v>
      </c>
      <c r="Z23" s="30">
        <v>1</v>
      </c>
      <c r="AA23" s="30">
        <v>6</v>
      </c>
      <c r="AB23" s="26" t="s">
        <v>113</v>
      </c>
      <c r="AC23" s="30" t="s">
        <v>113</v>
      </c>
      <c r="AD23" s="30" t="s">
        <v>113</v>
      </c>
      <c r="AE23" s="26" t="s">
        <v>113</v>
      </c>
    </row>
    <row r="24" spans="1:31" s="21" customFormat="1" x14ac:dyDescent="0.35">
      <c r="A24" s="5" t="s">
        <v>59</v>
      </c>
      <c r="B24" s="14">
        <v>9073</v>
      </c>
      <c r="C24" s="14">
        <v>36</v>
      </c>
      <c r="D24" s="14">
        <v>10</v>
      </c>
      <c r="E24" s="14">
        <v>18</v>
      </c>
      <c r="F24" s="14">
        <v>30</v>
      </c>
      <c r="G24" s="14" t="s">
        <v>113</v>
      </c>
      <c r="H24" s="14">
        <v>72</v>
      </c>
      <c r="I24" s="30">
        <v>9133</v>
      </c>
      <c r="J24" s="30">
        <v>36</v>
      </c>
      <c r="K24" s="30">
        <v>10</v>
      </c>
      <c r="L24" s="30">
        <v>18</v>
      </c>
      <c r="M24" s="26">
        <v>39</v>
      </c>
      <c r="N24" s="30" t="s">
        <v>113</v>
      </c>
      <c r="O24" s="30">
        <v>3</v>
      </c>
      <c r="P24" s="26" t="s">
        <v>113</v>
      </c>
      <c r="Q24" s="14">
        <v>98.2</v>
      </c>
      <c r="R24" s="14">
        <v>0.4</v>
      </c>
      <c r="S24" s="14">
        <v>0.1</v>
      </c>
      <c r="T24" s="14">
        <v>0.2</v>
      </c>
      <c r="U24" s="14">
        <v>0.3</v>
      </c>
      <c r="V24" s="14" t="s">
        <v>113</v>
      </c>
      <c r="W24" s="14">
        <v>0.8</v>
      </c>
      <c r="X24" s="30">
        <v>98.9</v>
      </c>
      <c r="Y24" s="30">
        <v>0.4</v>
      </c>
      <c r="Z24" s="30">
        <v>0.1</v>
      </c>
      <c r="AA24" s="30">
        <v>0.2</v>
      </c>
      <c r="AB24" s="26">
        <v>0.4</v>
      </c>
      <c r="AC24" s="30" t="s">
        <v>113</v>
      </c>
      <c r="AD24" s="30">
        <v>0</v>
      </c>
      <c r="AE24" s="26" t="s">
        <v>113</v>
      </c>
    </row>
    <row r="25" spans="1:31" s="21" customFormat="1" x14ac:dyDescent="0.35">
      <c r="A25" s="5" t="s">
        <v>60</v>
      </c>
      <c r="B25" s="14">
        <v>11050</v>
      </c>
      <c r="C25" s="14" t="s">
        <v>113</v>
      </c>
      <c r="D25" s="14">
        <v>7</v>
      </c>
      <c r="E25" s="14">
        <v>6</v>
      </c>
      <c r="F25" s="14" t="s">
        <v>113</v>
      </c>
      <c r="G25" s="14" t="s">
        <v>113</v>
      </c>
      <c r="H25" s="14" t="s">
        <v>113</v>
      </c>
      <c r="I25" s="30">
        <v>11050</v>
      </c>
      <c r="J25" s="30" t="s">
        <v>113</v>
      </c>
      <c r="K25" s="30">
        <v>7</v>
      </c>
      <c r="L25" s="30">
        <v>6</v>
      </c>
      <c r="M25" s="26" t="s">
        <v>113</v>
      </c>
      <c r="N25" s="30" t="s">
        <v>113</v>
      </c>
      <c r="O25" s="30" t="s">
        <v>113</v>
      </c>
      <c r="P25" s="26" t="s">
        <v>113</v>
      </c>
      <c r="Q25" s="14">
        <v>99.9</v>
      </c>
      <c r="R25" s="14" t="s">
        <v>113</v>
      </c>
      <c r="S25" s="14">
        <v>0.1</v>
      </c>
      <c r="T25" s="14">
        <v>0</v>
      </c>
      <c r="U25" s="14" t="s">
        <v>113</v>
      </c>
      <c r="V25" s="14" t="s">
        <v>113</v>
      </c>
      <c r="W25" s="14" t="s">
        <v>113</v>
      </c>
      <c r="X25" s="30">
        <v>99.9</v>
      </c>
      <c r="Y25" s="30" t="s">
        <v>113</v>
      </c>
      <c r="Z25" s="30">
        <v>0.1</v>
      </c>
      <c r="AA25" s="30">
        <v>0</v>
      </c>
      <c r="AB25" s="26" t="s">
        <v>113</v>
      </c>
      <c r="AC25" s="30" t="s">
        <v>113</v>
      </c>
      <c r="AD25" s="30" t="s">
        <v>113</v>
      </c>
      <c r="AE25" s="26" t="s">
        <v>113</v>
      </c>
    </row>
    <row r="26" spans="1:31" s="21" customFormat="1" ht="29" x14ac:dyDescent="0.35">
      <c r="A26" s="5" t="s">
        <v>61</v>
      </c>
      <c r="B26" s="14">
        <v>836</v>
      </c>
      <c r="C26" s="14" t="s">
        <v>113</v>
      </c>
      <c r="D26" s="14">
        <v>2</v>
      </c>
      <c r="E26" s="14" t="s">
        <v>113</v>
      </c>
      <c r="F26" s="14" t="s">
        <v>113</v>
      </c>
      <c r="G26" s="14" t="s">
        <v>113</v>
      </c>
      <c r="H26" s="14">
        <v>3</v>
      </c>
      <c r="I26" s="26" t="s">
        <v>64</v>
      </c>
      <c r="J26" s="26" t="s">
        <v>64</v>
      </c>
      <c r="K26" s="26" t="s">
        <v>64</v>
      </c>
      <c r="L26" s="26" t="s">
        <v>64</v>
      </c>
      <c r="M26" s="26" t="s">
        <v>64</v>
      </c>
      <c r="N26" s="26" t="s">
        <v>64</v>
      </c>
      <c r="O26" s="26" t="s">
        <v>64</v>
      </c>
      <c r="P26" s="26" t="s">
        <v>64</v>
      </c>
      <c r="Q26" s="14">
        <v>99.4</v>
      </c>
      <c r="R26" s="14" t="s">
        <v>113</v>
      </c>
      <c r="S26" s="14">
        <v>0.2</v>
      </c>
      <c r="T26" s="14" t="s">
        <v>113</v>
      </c>
      <c r="U26" s="14" t="s">
        <v>113</v>
      </c>
      <c r="V26" s="14" t="s">
        <v>113</v>
      </c>
      <c r="W26" s="14">
        <v>0.4</v>
      </c>
      <c r="X26" s="26" t="s">
        <v>64</v>
      </c>
      <c r="Y26" s="26" t="s">
        <v>64</v>
      </c>
      <c r="Z26" s="26" t="s">
        <v>64</v>
      </c>
      <c r="AA26" s="26" t="s">
        <v>64</v>
      </c>
      <c r="AB26" s="26" t="s">
        <v>64</v>
      </c>
      <c r="AC26" s="26" t="s">
        <v>64</v>
      </c>
      <c r="AD26" s="26" t="s">
        <v>64</v>
      </c>
      <c r="AE26" s="26" t="s">
        <v>64</v>
      </c>
    </row>
    <row r="27" spans="1:31" s="21" customFormat="1" x14ac:dyDescent="0.35">
      <c r="A27" s="5" t="s">
        <v>62</v>
      </c>
      <c r="B27" s="14">
        <v>47677</v>
      </c>
      <c r="C27" s="14">
        <v>860</v>
      </c>
      <c r="D27" s="14">
        <v>2665</v>
      </c>
      <c r="E27" s="14">
        <v>642</v>
      </c>
      <c r="F27" s="14">
        <v>290</v>
      </c>
      <c r="G27" s="14">
        <v>143</v>
      </c>
      <c r="H27" s="14">
        <v>1018</v>
      </c>
      <c r="I27" s="30">
        <v>48552</v>
      </c>
      <c r="J27" s="30">
        <v>860</v>
      </c>
      <c r="K27" s="30">
        <v>1965</v>
      </c>
      <c r="L27" s="30">
        <v>642</v>
      </c>
      <c r="M27" s="26">
        <v>140</v>
      </c>
      <c r="N27" s="30">
        <v>138</v>
      </c>
      <c r="O27" s="30">
        <v>375</v>
      </c>
      <c r="P27" s="26">
        <v>23</v>
      </c>
      <c r="Q27" s="14">
        <v>90.5</v>
      </c>
      <c r="R27" s="14">
        <v>1.6</v>
      </c>
      <c r="S27" s="14">
        <v>3.9</v>
      </c>
      <c r="T27" s="14">
        <v>1.2</v>
      </c>
      <c r="U27" s="14">
        <v>0.6</v>
      </c>
      <c r="V27" s="14">
        <v>0.2</v>
      </c>
      <c r="W27" s="14">
        <v>2</v>
      </c>
      <c r="X27" s="30">
        <v>92.1</v>
      </c>
      <c r="Y27" s="30">
        <v>1.6</v>
      </c>
      <c r="Z27" s="30">
        <v>3.7</v>
      </c>
      <c r="AA27" s="30">
        <v>1.2</v>
      </c>
      <c r="AB27" s="26">
        <v>0.3</v>
      </c>
      <c r="AC27" s="30">
        <v>0.3</v>
      </c>
      <c r="AD27" s="30">
        <v>0.7</v>
      </c>
      <c r="AE27" s="26">
        <v>0.1</v>
      </c>
    </row>
    <row r="28" spans="1:31" s="21" customFormat="1" x14ac:dyDescent="0.35">
      <c r="A28" s="25"/>
      <c r="B28" s="25"/>
      <c r="C28" s="25"/>
      <c r="D28" s="25"/>
      <c r="E28" s="25"/>
      <c r="F28" s="25"/>
      <c r="G28" s="25"/>
      <c r="H28" s="25"/>
      <c r="I28" s="30"/>
      <c r="J28" s="30"/>
      <c r="K28" s="30"/>
      <c r="L28" s="30"/>
      <c r="M28" s="26"/>
      <c r="N28" s="30"/>
      <c r="O28" s="30"/>
      <c r="P28" s="26"/>
      <c r="Q28" s="25"/>
      <c r="R28" s="25"/>
      <c r="S28" s="25"/>
      <c r="T28" s="25"/>
      <c r="U28" s="25"/>
      <c r="V28" s="25"/>
      <c r="W28" s="25"/>
      <c r="X28" s="30"/>
      <c r="Y28" s="30"/>
      <c r="Z28" s="30"/>
      <c r="AA28" s="30"/>
      <c r="AB28" s="26"/>
      <c r="AC28" s="30"/>
      <c r="AD28" s="30"/>
      <c r="AE28" s="26"/>
    </row>
    <row r="29" spans="1:31" s="21" customFormat="1" x14ac:dyDescent="0.35">
      <c r="A29" s="24" t="s">
        <v>71</v>
      </c>
      <c r="B29" s="14"/>
      <c r="C29" s="14"/>
      <c r="D29" s="14"/>
      <c r="E29" s="14"/>
      <c r="F29" s="14"/>
      <c r="G29" s="14"/>
      <c r="H29" s="14"/>
      <c r="I29" s="30"/>
      <c r="J29" s="30"/>
      <c r="K29" s="30"/>
      <c r="L29" s="30"/>
      <c r="M29" s="26"/>
      <c r="N29" s="30"/>
      <c r="O29" s="30"/>
      <c r="P29" s="26"/>
      <c r="Q29" s="14"/>
      <c r="R29" s="14"/>
      <c r="S29" s="14"/>
      <c r="T29" s="14"/>
      <c r="U29" s="14"/>
      <c r="V29" s="14"/>
      <c r="W29" s="14"/>
      <c r="X29" s="30"/>
      <c r="Y29" s="30"/>
      <c r="Z29" s="30"/>
      <c r="AA29" s="30"/>
      <c r="AB29" s="26"/>
      <c r="AC29" s="30"/>
      <c r="AD29" s="30"/>
      <c r="AE29" s="26"/>
    </row>
    <row r="30" spans="1:31" s="21" customFormat="1" x14ac:dyDescent="0.35">
      <c r="A30" s="5" t="s">
        <v>72</v>
      </c>
      <c r="B30" s="14">
        <v>57888</v>
      </c>
      <c r="C30" s="14">
        <v>315</v>
      </c>
      <c r="D30" s="14">
        <v>5958</v>
      </c>
      <c r="E30" s="14">
        <v>1665</v>
      </c>
      <c r="F30" s="14">
        <v>2363</v>
      </c>
      <c r="G30" s="14">
        <v>65</v>
      </c>
      <c r="H30" s="14" t="s">
        <v>113</v>
      </c>
      <c r="I30" s="30">
        <v>57888</v>
      </c>
      <c r="J30" s="30">
        <v>315</v>
      </c>
      <c r="K30" s="30">
        <v>5958</v>
      </c>
      <c r="L30" s="30">
        <v>1665</v>
      </c>
      <c r="M30" s="26">
        <v>2363</v>
      </c>
      <c r="N30" s="30">
        <v>65</v>
      </c>
      <c r="O30" s="30" t="s">
        <v>113</v>
      </c>
      <c r="P30" s="26" t="s">
        <v>113</v>
      </c>
      <c r="Q30" s="14">
        <v>84.8</v>
      </c>
      <c r="R30" s="14">
        <v>0.5</v>
      </c>
      <c r="S30" s="14">
        <v>8.6999999999999993</v>
      </c>
      <c r="T30" s="14">
        <v>2.4</v>
      </c>
      <c r="U30" s="14">
        <v>3.5</v>
      </c>
      <c r="V30" s="14">
        <v>0.1</v>
      </c>
      <c r="W30" s="14" t="s">
        <v>113</v>
      </c>
      <c r="X30" s="30">
        <v>84.8</v>
      </c>
      <c r="Y30" s="30">
        <v>0.5</v>
      </c>
      <c r="Z30" s="30">
        <v>8.6999999999999993</v>
      </c>
      <c r="AA30" s="30">
        <v>2.4</v>
      </c>
      <c r="AB30" s="26">
        <v>3.5</v>
      </c>
      <c r="AC30" s="30">
        <v>0.1</v>
      </c>
      <c r="AD30" s="30" t="s">
        <v>113</v>
      </c>
      <c r="AE30" s="26" t="s">
        <v>113</v>
      </c>
    </row>
    <row r="31" spans="1:31" s="21" customFormat="1" x14ac:dyDescent="0.35">
      <c r="A31" s="5" t="s">
        <v>73</v>
      </c>
      <c r="B31" s="14">
        <v>8087</v>
      </c>
      <c r="C31" s="14">
        <v>243</v>
      </c>
      <c r="D31" s="14">
        <v>247</v>
      </c>
      <c r="E31" s="14">
        <v>565</v>
      </c>
      <c r="F31" s="14">
        <v>11</v>
      </c>
      <c r="G31" s="14">
        <v>2</v>
      </c>
      <c r="H31" s="14" t="s">
        <v>113</v>
      </c>
      <c r="I31" s="30">
        <v>8087</v>
      </c>
      <c r="J31" s="30">
        <v>243</v>
      </c>
      <c r="K31" s="30">
        <v>247</v>
      </c>
      <c r="L31" s="30">
        <v>565</v>
      </c>
      <c r="M31" s="26">
        <v>11</v>
      </c>
      <c r="N31" s="30">
        <v>2</v>
      </c>
      <c r="O31" s="30" t="s">
        <v>113</v>
      </c>
      <c r="P31" s="26" t="s">
        <v>113</v>
      </c>
      <c r="Q31" s="14">
        <v>88.3</v>
      </c>
      <c r="R31" s="14">
        <v>2.7</v>
      </c>
      <c r="S31" s="14">
        <v>2.7</v>
      </c>
      <c r="T31" s="14">
        <v>6.2</v>
      </c>
      <c r="U31" s="14">
        <v>0.1</v>
      </c>
      <c r="V31" s="14">
        <v>0</v>
      </c>
      <c r="W31" s="14" t="s">
        <v>113</v>
      </c>
      <c r="X31" s="30">
        <v>88.3</v>
      </c>
      <c r="Y31" s="30">
        <v>2.7</v>
      </c>
      <c r="Z31" s="30">
        <v>2.7</v>
      </c>
      <c r="AA31" s="30">
        <v>6.2</v>
      </c>
      <c r="AB31" s="26">
        <v>0.1</v>
      </c>
      <c r="AC31" s="30">
        <v>0</v>
      </c>
      <c r="AD31" s="30" t="s">
        <v>113</v>
      </c>
      <c r="AE31" s="26" t="s">
        <v>113</v>
      </c>
    </row>
    <row r="32" spans="1:31" s="21" customFormat="1" x14ac:dyDescent="0.35">
      <c r="A32" s="5" t="s">
        <v>74</v>
      </c>
      <c r="B32" s="14">
        <v>9120</v>
      </c>
      <c r="C32" s="14">
        <v>643</v>
      </c>
      <c r="D32" s="14">
        <v>97</v>
      </c>
      <c r="E32" s="14">
        <v>735</v>
      </c>
      <c r="F32" s="14">
        <v>25</v>
      </c>
      <c r="G32" s="14" t="s">
        <v>113</v>
      </c>
      <c r="H32" s="14">
        <v>8</v>
      </c>
      <c r="I32" s="30">
        <v>9120</v>
      </c>
      <c r="J32" s="30">
        <v>643</v>
      </c>
      <c r="K32" s="30">
        <v>97</v>
      </c>
      <c r="L32" s="30">
        <v>735</v>
      </c>
      <c r="M32" s="26">
        <v>25</v>
      </c>
      <c r="N32" s="30" t="s">
        <v>113</v>
      </c>
      <c r="O32" s="30" t="s">
        <v>113</v>
      </c>
      <c r="P32" s="26">
        <v>8</v>
      </c>
      <c r="Q32" s="14">
        <v>85.8</v>
      </c>
      <c r="R32" s="14">
        <v>6</v>
      </c>
      <c r="S32" s="14">
        <v>0.9</v>
      </c>
      <c r="T32" s="14">
        <v>7</v>
      </c>
      <c r="U32" s="14">
        <v>0.2</v>
      </c>
      <c r="V32" s="14" t="s">
        <v>113</v>
      </c>
      <c r="W32" s="14">
        <v>0.1</v>
      </c>
      <c r="X32" s="30">
        <v>85.8</v>
      </c>
      <c r="Y32" s="30">
        <v>6</v>
      </c>
      <c r="Z32" s="30">
        <v>0.9</v>
      </c>
      <c r="AA32" s="30">
        <v>7</v>
      </c>
      <c r="AB32" s="26">
        <v>0.2</v>
      </c>
      <c r="AC32" s="30" t="s">
        <v>113</v>
      </c>
      <c r="AD32" s="30" t="s">
        <v>113</v>
      </c>
      <c r="AE32" s="26">
        <v>0.1</v>
      </c>
    </row>
    <row r="33" spans="1:31" s="21" customFormat="1" x14ac:dyDescent="0.35">
      <c r="A33" s="5" t="s">
        <v>75</v>
      </c>
      <c r="B33" s="14">
        <v>12620</v>
      </c>
      <c r="C33" s="14">
        <v>106</v>
      </c>
      <c r="D33" s="14">
        <v>265</v>
      </c>
      <c r="E33" s="14">
        <v>812</v>
      </c>
      <c r="F33" s="14">
        <v>119</v>
      </c>
      <c r="G33" s="14">
        <v>10</v>
      </c>
      <c r="H33" s="14" t="s">
        <v>113</v>
      </c>
      <c r="I33" s="30">
        <v>12620</v>
      </c>
      <c r="J33" s="30">
        <v>106</v>
      </c>
      <c r="K33" s="30">
        <v>265</v>
      </c>
      <c r="L33" s="30">
        <v>812</v>
      </c>
      <c r="M33" s="26">
        <v>119</v>
      </c>
      <c r="N33" s="30">
        <v>10</v>
      </c>
      <c r="O33" s="30" t="s">
        <v>113</v>
      </c>
      <c r="P33" s="26" t="s">
        <v>113</v>
      </c>
      <c r="Q33" s="14">
        <v>90.6</v>
      </c>
      <c r="R33" s="14">
        <v>0.7</v>
      </c>
      <c r="S33" s="14">
        <v>1.9</v>
      </c>
      <c r="T33" s="14">
        <v>5.8</v>
      </c>
      <c r="U33" s="14">
        <v>0.9</v>
      </c>
      <c r="V33" s="14">
        <v>0.1</v>
      </c>
      <c r="W33" s="14" t="s">
        <v>113</v>
      </c>
      <c r="X33" s="30">
        <v>90.6</v>
      </c>
      <c r="Y33" s="30">
        <v>0.7</v>
      </c>
      <c r="Z33" s="30">
        <v>1.9</v>
      </c>
      <c r="AA33" s="30">
        <v>5.8</v>
      </c>
      <c r="AB33" s="26">
        <v>0.9</v>
      </c>
      <c r="AC33" s="30">
        <v>0.1</v>
      </c>
      <c r="AD33" s="30" t="s">
        <v>113</v>
      </c>
      <c r="AE33" s="26" t="s">
        <v>113</v>
      </c>
    </row>
    <row r="34" spans="1:31" s="21" customFormat="1" x14ac:dyDescent="0.35">
      <c r="A34" s="5" t="s">
        <v>76</v>
      </c>
      <c r="B34" s="14">
        <v>13360</v>
      </c>
      <c r="C34" s="14">
        <v>400</v>
      </c>
      <c r="D34" s="14">
        <v>100</v>
      </c>
      <c r="E34" s="14">
        <v>40</v>
      </c>
      <c r="F34" s="14">
        <v>150</v>
      </c>
      <c r="G34" s="14">
        <v>10</v>
      </c>
      <c r="H34" s="14" t="s">
        <v>113</v>
      </c>
      <c r="I34" s="30">
        <v>13310</v>
      </c>
      <c r="J34" s="30">
        <v>400</v>
      </c>
      <c r="K34" s="30">
        <v>100</v>
      </c>
      <c r="L34" s="30">
        <v>40</v>
      </c>
      <c r="M34" s="26">
        <v>150</v>
      </c>
      <c r="N34" s="30">
        <v>10</v>
      </c>
      <c r="O34" s="30">
        <v>50</v>
      </c>
      <c r="P34" s="26" t="s">
        <v>113</v>
      </c>
      <c r="Q34" s="14">
        <v>95</v>
      </c>
      <c r="R34" s="14">
        <v>2.8</v>
      </c>
      <c r="S34" s="14">
        <v>0.7</v>
      </c>
      <c r="T34" s="14">
        <v>0.3</v>
      </c>
      <c r="U34" s="14">
        <v>1.1000000000000001</v>
      </c>
      <c r="V34" s="14">
        <v>0.1</v>
      </c>
      <c r="W34" s="14" t="s">
        <v>113</v>
      </c>
      <c r="X34" s="30">
        <v>94.7</v>
      </c>
      <c r="Y34" s="30">
        <v>2.8</v>
      </c>
      <c r="Z34" s="30">
        <v>0.7</v>
      </c>
      <c r="AA34" s="30">
        <v>0.3</v>
      </c>
      <c r="AB34" s="26">
        <v>1.1000000000000001</v>
      </c>
      <c r="AC34" s="30">
        <v>0.1</v>
      </c>
      <c r="AD34" s="30">
        <v>0.3</v>
      </c>
      <c r="AE34" s="26" t="s">
        <v>113</v>
      </c>
    </row>
    <row r="35" spans="1:31" s="21" customFormat="1" x14ac:dyDescent="0.35">
      <c r="A35" s="5" t="s">
        <v>77</v>
      </c>
      <c r="B35" s="14">
        <v>136</v>
      </c>
      <c r="C35" s="14" t="s">
        <v>113</v>
      </c>
      <c r="D35" s="14" t="s">
        <v>113</v>
      </c>
      <c r="E35" s="14" t="s">
        <v>113</v>
      </c>
      <c r="F35" s="14" t="s">
        <v>113</v>
      </c>
      <c r="G35" s="14" t="s">
        <v>113</v>
      </c>
      <c r="H35" s="14" t="s">
        <v>113</v>
      </c>
      <c r="I35" s="26">
        <v>136</v>
      </c>
      <c r="J35" s="26" t="s">
        <v>113</v>
      </c>
      <c r="K35" s="26" t="s">
        <v>113</v>
      </c>
      <c r="L35" s="26" t="s">
        <v>113</v>
      </c>
      <c r="M35" s="26" t="s">
        <v>113</v>
      </c>
      <c r="N35" s="26" t="s">
        <v>113</v>
      </c>
      <c r="O35" s="26" t="s">
        <v>113</v>
      </c>
      <c r="P35" s="26" t="s">
        <v>113</v>
      </c>
      <c r="Q35" s="14">
        <v>100</v>
      </c>
      <c r="R35" s="14" t="s">
        <v>113</v>
      </c>
      <c r="S35" s="14" t="s">
        <v>113</v>
      </c>
      <c r="T35" s="14" t="s">
        <v>113</v>
      </c>
      <c r="U35" s="14" t="s">
        <v>113</v>
      </c>
      <c r="V35" s="14" t="s">
        <v>113</v>
      </c>
      <c r="W35" s="14" t="s">
        <v>113</v>
      </c>
      <c r="X35" s="26">
        <v>100</v>
      </c>
      <c r="Y35" s="26" t="s">
        <v>113</v>
      </c>
      <c r="Z35" s="26" t="s">
        <v>113</v>
      </c>
      <c r="AA35" s="26" t="s">
        <v>113</v>
      </c>
      <c r="AB35" s="26" t="s">
        <v>113</v>
      </c>
      <c r="AC35" s="26" t="s">
        <v>113</v>
      </c>
      <c r="AD35" s="26" t="s">
        <v>113</v>
      </c>
      <c r="AE35" s="26" t="s">
        <v>113</v>
      </c>
    </row>
    <row r="36" spans="1:31" s="21" customFormat="1" x14ac:dyDescent="0.35">
      <c r="A36" s="25"/>
      <c r="B36" s="25"/>
      <c r="C36" s="25"/>
      <c r="D36" s="25"/>
      <c r="E36" s="25"/>
      <c r="F36" s="25"/>
      <c r="G36" s="25"/>
      <c r="H36" s="25"/>
      <c r="I36" s="30"/>
      <c r="J36" s="30"/>
      <c r="K36" s="30"/>
      <c r="L36" s="30"/>
      <c r="M36" s="26"/>
      <c r="N36" s="30"/>
      <c r="O36" s="30"/>
      <c r="P36" s="26"/>
      <c r="Q36" s="25"/>
      <c r="R36" s="25"/>
      <c r="S36" s="25"/>
      <c r="T36" s="25"/>
      <c r="U36" s="25"/>
      <c r="V36" s="25"/>
      <c r="W36" s="25"/>
      <c r="X36" s="30"/>
      <c r="Y36" s="30"/>
      <c r="Z36" s="30"/>
      <c r="AA36" s="30"/>
      <c r="AB36" s="26"/>
      <c r="AC36" s="30"/>
      <c r="AD36" s="30"/>
      <c r="AE36" s="26"/>
    </row>
    <row r="37" spans="1:31" s="21" customFormat="1" ht="29" x14ac:dyDescent="0.35">
      <c r="A37" s="24" t="s">
        <v>249</v>
      </c>
      <c r="B37" s="14"/>
      <c r="C37" s="14"/>
      <c r="D37" s="14"/>
      <c r="E37" s="14"/>
      <c r="F37" s="14"/>
      <c r="G37" s="14"/>
      <c r="H37" s="14"/>
      <c r="I37" s="30"/>
      <c r="J37" s="30"/>
      <c r="K37" s="30"/>
      <c r="L37" s="30"/>
      <c r="M37" s="26"/>
      <c r="N37" s="30"/>
      <c r="O37" s="30"/>
      <c r="P37" s="26"/>
      <c r="Q37" s="14"/>
      <c r="R37" s="14"/>
      <c r="S37" s="14"/>
      <c r="T37" s="14"/>
      <c r="U37" s="14"/>
      <c r="V37" s="14"/>
      <c r="W37" s="14"/>
      <c r="X37" s="30"/>
      <c r="Y37" s="30"/>
      <c r="Z37" s="30"/>
      <c r="AA37" s="30"/>
      <c r="AB37" s="26"/>
      <c r="AC37" s="30"/>
      <c r="AD37" s="30"/>
      <c r="AE37" s="26"/>
    </row>
    <row r="38" spans="1:31" s="21" customFormat="1" x14ac:dyDescent="0.35">
      <c r="A38" s="5" t="s">
        <v>78</v>
      </c>
      <c r="B38" s="14">
        <v>622904</v>
      </c>
      <c r="C38" s="14">
        <v>2952</v>
      </c>
      <c r="D38" s="14">
        <v>2952</v>
      </c>
      <c r="E38" s="14">
        <v>5072</v>
      </c>
      <c r="F38" s="14">
        <v>984</v>
      </c>
      <c r="G38" s="14">
        <v>227</v>
      </c>
      <c r="H38" s="14">
        <v>606</v>
      </c>
      <c r="I38" s="30">
        <v>62677</v>
      </c>
      <c r="J38" s="30">
        <v>2725</v>
      </c>
      <c r="K38" s="30">
        <v>2952</v>
      </c>
      <c r="L38" s="30">
        <v>5072</v>
      </c>
      <c r="M38" s="26">
        <v>984</v>
      </c>
      <c r="N38" s="30" t="s">
        <v>113</v>
      </c>
      <c r="O38" s="30" t="s">
        <v>113</v>
      </c>
      <c r="P38" s="26">
        <v>1287</v>
      </c>
      <c r="Q38" s="14">
        <v>83.1</v>
      </c>
      <c r="R38" s="14">
        <v>3.9</v>
      </c>
      <c r="S38" s="14">
        <v>3.9</v>
      </c>
      <c r="T38" s="14">
        <v>6.7</v>
      </c>
      <c r="U38" s="14">
        <v>1.3</v>
      </c>
      <c r="V38" s="14">
        <v>0.3</v>
      </c>
      <c r="W38" s="14">
        <v>0.8</v>
      </c>
      <c r="X38" s="30">
        <v>82.8</v>
      </c>
      <c r="Y38" s="30">
        <v>3.6</v>
      </c>
      <c r="Z38" s="30" t="s">
        <v>146</v>
      </c>
      <c r="AA38" s="30">
        <v>6.7</v>
      </c>
      <c r="AB38" s="26">
        <v>1.3</v>
      </c>
      <c r="AC38" s="30" t="s">
        <v>113</v>
      </c>
      <c r="AD38" s="30" t="s">
        <v>113</v>
      </c>
      <c r="AE38" s="26">
        <v>1.7</v>
      </c>
    </row>
    <row r="39" spans="1:31" s="21" customFormat="1" x14ac:dyDescent="0.35">
      <c r="A39" s="5" t="s">
        <v>79</v>
      </c>
      <c r="B39" s="14">
        <v>1824</v>
      </c>
      <c r="C39" s="14" t="s">
        <v>113</v>
      </c>
      <c r="D39" s="14">
        <v>58</v>
      </c>
      <c r="E39" s="14">
        <v>38</v>
      </c>
      <c r="F39" s="14" t="s">
        <v>113</v>
      </c>
      <c r="G39" s="14" t="s">
        <v>113</v>
      </c>
      <c r="H39" s="14" t="s">
        <v>113</v>
      </c>
      <c r="I39" s="30">
        <v>1824</v>
      </c>
      <c r="J39" s="30" t="s">
        <v>113</v>
      </c>
      <c r="K39" s="30">
        <v>58</v>
      </c>
      <c r="L39" s="30">
        <v>38</v>
      </c>
      <c r="M39" s="26" t="s">
        <v>113</v>
      </c>
      <c r="N39" s="30" t="s">
        <v>113</v>
      </c>
      <c r="O39" s="30" t="s">
        <v>113</v>
      </c>
      <c r="P39" s="26" t="s">
        <v>113</v>
      </c>
      <c r="Q39" s="14">
        <v>95</v>
      </c>
      <c r="R39" s="14" t="s">
        <v>113</v>
      </c>
      <c r="S39" s="14">
        <v>3</v>
      </c>
      <c r="T39" s="14">
        <v>2</v>
      </c>
      <c r="U39" s="14" t="s">
        <v>113</v>
      </c>
      <c r="V39" s="14" t="s">
        <v>113</v>
      </c>
      <c r="W39" s="14" t="s">
        <v>113</v>
      </c>
      <c r="X39" s="30">
        <v>95</v>
      </c>
      <c r="Y39" s="30" t="s">
        <v>113</v>
      </c>
      <c r="Z39" s="30">
        <v>3</v>
      </c>
      <c r="AA39" s="30">
        <v>2</v>
      </c>
      <c r="AB39" s="26" t="s">
        <v>113</v>
      </c>
      <c r="AC39" s="30" t="s">
        <v>113</v>
      </c>
      <c r="AD39" s="30" t="s">
        <v>113</v>
      </c>
      <c r="AE39" s="26" t="s">
        <v>113</v>
      </c>
    </row>
    <row r="40" spans="1:31" s="21" customFormat="1" x14ac:dyDescent="0.35">
      <c r="A40" s="5" t="s">
        <v>80</v>
      </c>
      <c r="B40" s="14">
        <v>1073</v>
      </c>
      <c r="C40" s="14" t="s">
        <v>113</v>
      </c>
      <c r="D40" s="14">
        <v>3</v>
      </c>
      <c r="E40" s="14">
        <v>3</v>
      </c>
      <c r="F40" s="14" t="s">
        <v>113</v>
      </c>
      <c r="G40" s="14" t="s">
        <v>113</v>
      </c>
      <c r="H40" s="14" t="s">
        <v>113</v>
      </c>
      <c r="I40" s="30">
        <v>1073</v>
      </c>
      <c r="J40" s="30" t="s">
        <v>113</v>
      </c>
      <c r="K40" s="30">
        <v>3</v>
      </c>
      <c r="L40" s="30">
        <v>3</v>
      </c>
      <c r="M40" s="26" t="s">
        <v>113</v>
      </c>
      <c r="N40" s="30" t="s">
        <v>113</v>
      </c>
      <c r="O40" s="30" t="s">
        <v>113</v>
      </c>
      <c r="P40" s="26" t="s">
        <v>113</v>
      </c>
      <c r="Q40" s="14">
        <v>99.4</v>
      </c>
      <c r="R40" s="14" t="s">
        <v>113</v>
      </c>
      <c r="S40" s="14">
        <v>0.3</v>
      </c>
      <c r="T40" s="14">
        <v>0.3</v>
      </c>
      <c r="U40" s="14" t="s">
        <v>113</v>
      </c>
      <c r="V40" s="14" t="s">
        <v>113</v>
      </c>
      <c r="W40" s="14" t="s">
        <v>113</v>
      </c>
      <c r="X40" s="30">
        <v>99.4</v>
      </c>
      <c r="Y40" s="30" t="s">
        <v>113</v>
      </c>
      <c r="Z40" s="30">
        <v>0.3</v>
      </c>
      <c r="AA40" s="30">
        <v>0.3</v>
      </c>
      <c r="AB40" s="26" t="s">
        <v>113</v>
      </c>
      <c r="AC40" s="30" t="s">
        <v>113</v>
      </c>
      <c r="AD40" s="30" t="s">
        <v>113</v>
      </c>
      <c r="AE40" s="26" t="s">
        <v>113</v>
      </c>
    </row>
    <row r="41" spans="1:31" s="21" customFormat="1" x14ac:dyDescent="0.35">
      <c r="A41" s="22" t="s">
        <v>87</v>
      </c>
      <c r="B41" s="14">
        <v>1611</v>
      </c>
      <c r="C41" s="14">
        <v>141</v>
      </c>
      <c r="D41" s="14">
        <v>60</v>
      </c>
      <c r="E41" s="14">
        <v>202</v>
      </c>
      <c r="F41" s="14" t="s">
        <v>113</v>
      </c>
      <c r="G41" s="14" t="s">
        <v>113</v>
      </c>
      <c r="H41" s="14" t="s">
        <v>113</v>
      </c>
      <c r="I41" s="30">
        <v>1671</v>
      </c>
      <c r="J41" s="30">
        <v>141</v>
      </c>
      <c r="K41" s="30" t="s">
        <v>113</v>
      </c>
      <c r="L41" s="30">
        <v>202</v>
      </c>
      <c r="M41" s="26" t="s">
        <v>113</v>
      </c>
      <c r="N41" s="30" t="s">
        <v>113</v>
      </c>
      <c r="O41" s="30" t="s">
        <v>113</v>
      </c>
      <c r="P41" s="26" t="s">
        <v>113</v>
      </c>
      <c r="Q41" s="14">
        <v>80</v>
      </c>
      <c r="R41" s="14">
        <v>7</v>
      </c>
      <c r="S41" s="14">
        <v>3</v>
      </c>
      <c r="T41" s="14">
        <v>10</v>
      </c>
      <c r="U41" s="14" t="s">
        <v>113</v>
      </c>
      <c r="V41" s="14" t="s">
        <v>113</v>
      </c>
      <c r="W41" s="14" t="s">
        <v>113</v>
      </c>
      <c r="X41" s="30">
        <v>83</v>
      </c>
      <c r="Y41" s="30">
        <v>7</v>
      </c>
      <c r="Z41" s="30" t="s">
        <v>113</v>
      </c>
      <c r="AA41" s="30">
        <v>10</v>
      </c>
      <c r="AB41" s="26" t="s">
        <v>113</v>
      </c>
      <c r="AC41" s="30" t="s">
        <v>113</v>
      </c>
      <c r="AD41" s="30" t="s">
        <v>113</v>
      </c>
      <c r="AE41" s="26" t="s">
        <v>113</v>
      </c>
    </row>
    <row r="42" spans="1:31" s="21" customFormat="1" x14ac:dyDescent="0.35">
      <c r="A42" s="22" t="s">
        <v>88</v>
      </c>
      <c r="B42" s="14">
        <v>5434</v>
      </c>
      <c r="C42" s="14">
        <v>92</v>
      </c>
      <c r="D42" s="14">
        <v>86</v>
      </c>
      <c r="E42" s="14">
        <v>109</v>
      </c>
      <c r="F42" s="14">
        <v>29</v>
      </c>
      <c r="G42" s="14" t="s">
        <v>113</v>
      </c>
      <c r="H42" s="14" t="s">
        <v>113</v>
      </c>
      <c r="I42" s="30">
        <v>5434</v>
      </c>
      <c r="J42" s="30">
        <v>92</v>
      </c>
      <c r="K42" s="30">
        <v>86</v>
      </c>
      <c r="L42" s="30">
        <v>109</v>
      </c>
      <c r="M42" s="26">
        <v>29</v>
      </c>
      <c r="N42" s="30" t="s">
        <v>113</v>
      </c>
      <c r="O42" s="30" t="s">
        <v>113</v>
      </c>
      <c r="P42" s="26" t="s">
        <v>113</v>
      </c>
      <c r="Q42" s="14">
        <v>94.5</v>
      </c>
      <c r="R42" s="14">
        <v>1.6</v>
      </c>
      <c r="S42" s="14">
        <v>1.5</v>
      </c>
      <c r="T42" s="14">
        <v>1.9</v>
      </c>
      <c r="U42" s="14">
        <v>0.5</v>
      </c>
      <c r="V42" s="14" t="s">
        <v>113</v>
      </c>
      <c r="W42" s="14" t="s">
        <v>113</v>
      </c>
      <c r="X42" s="30">
        <v>94.5</v>
      </c>
      <c r="Y42" s="30">
        <v>1.6</v>
      </c>
      <c r="Z42" s="30">
        <v>1.5</v>
      </c>
      <c r="AA42" s="30">
        <v>1.9</v>
      </c>
      <c r="AB42" s="26">
        <v>0.5</v>
      </c>
      <c r="AC42" s="30" t="s">
        <v>113</v>
      </c>
      <c r="AD42" s="30" t="s">
        <v>113</v>
      </c>
      <c r="AE42" s="26" t="s">
        <v>113</v>
      </c>
    </row>
    <row r="43" spans="1:31" s="21" customFormat="1" x14ac:dyDescent="0.35">
      <c r="A43" s="22" t="s">
        <v>89</v>
      </c>
      <c r="B43" s="14">
        <v>830</v>
      </c>
      <c r="C43" s="14" t="s">
        <v>113</v>
      </c>
      <c r="D43" s="14">
        <v>6</v>
      </c>
      <c r="E43" s="14">
        <v>97</v>
      </c>
      <c r="F43" s="14" t="s">
        <v>113</v>
      </c>
      <c r="G43" s="14" t="s">
        <v>113</v>
      </c>
      <c r="H43" s="14" t="s">
        <v>113</v>
      </c>
      <c r="I43" s="30">
        <v>830</v>
      </c>
      <c r="J43" s="30" t="s">
        <v>113</v>
      </c>
      <c r="K43" s="30">
        <v>6</v>
      </c>
      <c r="L43" s="30">
        <v>97</v>
      </c>
      <c r="M43" s="31" t="s">
        <v>113</v>
      </c>
      <c r="N43" s="30" t="s">
        <v>113</v>
      </c>
      <c r="O43" s="30" t="s">
        <v>113</v>
      </c>
      <c r="P43" s="31" t="s">
        <v>113</v>
      </c>
      <c r="Q43" s="14">
        <v>89</v>
      </c>
      <c r="R43" s="14" t="s">
        <v>113</v>
      </c>
      <c r="S43" s="14">
        <v>0.6</v>
      </c>
      <c r="T43" s="14">
        <v>10.4</v>
      </c>
      <c r="U43" s="14" t="s">
        <v>113</v>
      </c>
      <c r="V43" s="14" t="s">
        <v>113</v>
      </c>
      <c r="W43" s="14" t="s">
        <v>113</v>
      </c>
      <c r="X43" s="30">
        <v>89</v>
      </c>
      <c r="Y43" s="30" t="s">
        <v>113</v>
      </c>
      <c r="Z43" s="30">
        <v>0.6</v>
      </c>
      <c r="AA43" s="30">
        <v>10.4</v>
      </c>
      <c r="AB43" s="31" t="s">
        <v>113</v>
      </c>
      <c r="AC43" s="30" t="s">
        <v>113</v>
      </c>
      <c r="AD43" s="30" t="s">
        <v>113</v>
      </c>
      <c r="AE43" s="31" t="s">
        <v>113</v>
      </c>
    </row>
    <row r="44" spans="1:31" s="21" customFormat="1" x14ac:dyDescent="0.35">
      <c r="A44" s="25"/>
      <c r="B44" s="25"/>
      <c r="C44" s="25"/>
      <c r="D44" s="25"/>
      <c r="E44" s="25"/>
      <c r="F44" s="25"/>
      <c r="G44" s="25"/>
      <c r="H44" s="25"/>
      <c r="I44" s="30"/>
      <c r="J44" s="30"/>
      <c r="K44" s="30"/>
      <c r="L44" s="30"/>
      <c r="M44" s="30"/>
      <c r="N44" s="30"/>
      <c r="O44" s="30"/>
      <c r="P44" s="30"/>
      <c r="Q44" s="25"/>
      <c r="R44" s="25"/>
      <c r="S44" s="25"/>
      <c r="T44" s="25"/>
      <c r="U44" s="25"/>
      <c r="V44" s="25"/>
      <c r="W44" s="25"/>
      <c r="X44" s="30"/>
      <c r="Y44" s="30"/>
      <c r="Z44" s="30"/>
      <c r="AA44" s="30"/>
      <c r="AB44" s="30"/>
      <c r="AC44" s="30"/>
      <c r="AD44" s="30"/>
      <c r="AE44" s="30"/>
    </row>
    <row r="45" spans="1:31" s="21" customFormat="1" x14ac:dyDescent="0.35">
      <c r="A45" s="24" t="s">
        <v>90</v>
      </c>
      <c r="B45" s="14"/>
      <c r="C45" s="14"/>
      <c r="D45" s="14"/>
      <c r="E45" s="14"/>
      <c r="F45" s="14"/>
      <c r="G45" s="14"/>
      <c r="H45" s="14"/>
      <c r="I45" s="30"/>
      <c r="J45" s="30"/>
      <c r="K45" s="30"/>
      <c r="L45" s="30"/>
      <c r="M45" s="30"/>
      <c r="N45" s="30"/>
      <c r="O45" s="30"/>
      <c r="P45" s="30"/>
      <c r="Q45" s="14"/>
      <c r="R45" s="14"/>
      <c r="S45" s="14"/>
      <c r="T45" s="14"/>
      <c r="U45" s="14"/>
      <c r="V45" s="14"/>
      <c r="W45" s="14"/>
      <c r="X45" s="30"/>
      <c r="Y45" s="30"/>
      <c r="Z45" s="30"/>
      <c r="AA45" s="30"/>
      <c r="AB45" s="30"/>
      <c r="AC45" s="30"/>
      <c r="AD45" s="30"/>
      <c r="AE45" s="30"/>
    </row>
    <row r="46" spans="1:31" s="21" customFormat="1" ht="29" x14ac:dyDescent="0.35">
      <c r="A46" s="22" t="s">
        <v>94</v>
      </c>
      <c r="B46" s="14" t="s">
        <v>64</v>
      </c>
      <c r="C46" s="14" t="s">
        <v>64</v>
      </c>
      <c r="D46" s="14" t="s">
        <v>64</v>
      </c>
      <c r="E46" s="14" t="s">
        <v>64</v>
      </c>
      <c r="F46" s="14" t="s">
        <v>64</v>
      </c>
      <c r="G46" s="14" t="s">
        <v>64</v>
      </c>
      <c r="H46" s="14" t="s">
        <v>64</v>
      </c>
      <c r="I46" s="30" t="s">
        <v>64</v>
      </c>
      <c r="J46" s="30" t="s">
        <v>64</v>
      </c>
      <c r="K46" s="30" t="s">
        <v>64</v>
      </c>
      <c r="L46" s="30" t="s">
        <v>64</v>
      </c>
      <c r="M46" s="30" t="s">
        <v>64</v>
      </c>
      <c r="N46" s="30" t="s">
        <v>64</v>
      </c>
      <c r="O46" s="30" t="s">
        <v>64</v>
      </c>
      <c r="P46" s="30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30" t="s">
        <v>64</v>
      </c>
      <c r="Y46" s="30" t="s">
        <v>64</v>
      </c>
      <c r="Z46" s="30" t="s">
        <v>64</v>
      </c>
      <c r="AA46" s="30" t="s">
        <v>64</v>
      </c>
      <c r="AB46" s="30" t="s">
        <v>64</v>
      </c>
      <c r="AC46" s="30" t="s">
        <v>64</v>
      </c>
      <c r="AD46" s="30" t="s">
        <v>64</v>
      </c>
      <c r="AE46" s="30" t="s">
        <v>64</v>
      </c>
    </row>
    <row r="47" spans="1:31" s="21" customFormat="1" ht="29" x14ac:dyDescent="0.35">
      <c r="A47" s="22" t="s">
        <v>95</v>
      </c>
      <c r="B47" s="14">
        <v>1838</v>
      </c>
      <c r="C47" s="14">
        <v>10</v>
      </c>
      <c r="D47" s="14" t="s">
        <v>113</v>
      </c>
      <c r="E47" s="14">
        <v>7</v>
      </c>
      <c r="F47" s="14">
        <v>1</v>
      </c>
      <c r="G47" s="14" t="s">
        <v>113</v>
      </c>
      <c r="H47" s="14">
        <v>9</v>
      </c>
      <c r="I47" s="30" t="s">
        <v>64</v>
      </c>
      <c r="J47" s="30" t="s">
        <v>64</v>
      </c>
      <c r="K47" s="30" t="s">
        <v>64</v>
      </c>
      <c r="L47" s="30" t="s">
        <v>64</v>
      </c>
      <c r="M47" s="30" t="s">
        <v>64</v>
      </c>
      <c r="N47" s="30" t="s">
        <v>64</v>
      </c>
      <c r="O47" s="30" t="s">
        <v>64</v>
      </c>
      <c r="P47" s="30" t="s">
        <v>64</v>
      </c>
      <c r="Q47" s="14">
        <v>98.5</v>
      </c>
      <c r="R47" s="14">
        <v>0.5</v>
      </c>
      <c r="S47" s="14" t="s">
        <v>113</v>
      </c>
      <c r="T47" s="14">
        <v>0.4</v>
      </c>
      <c r="U47" s="14">
        <v>0.1</v>
      </c>
      <c r="V47" s="14" t="s">
        <v>113</v>
      </c>
      <c r="W47" s="14">
        <v>0.5</v>
      </c>
      <c r="X47" s="30" t="s">
        <v>113</v>
      </c>
      <c r="Y47" s="30" t="s">
        <v>64</v>
      </c>
      <c r="Z47" s="30" t="s">
        <v>64</v>
      </c>
      <c r="AA47" s="30" t="s">
        <v>64</v>
      </c>
      <c r="AB47" s="30" t="s">
        <v>64</v>
      </c>
      <c r="AC47" s="30" t="s">
        <v>64</v>
      </c>
      <c r="AD47" s="30" t="s">
        <v>64</v>
      </c>
      <c r="AE47" s="30" t="s">
        <v>64</v>
      </c>
    </row>
    <row r="48" spans="1:31" s="21" customFormat="1" x14ac:dyDescent="0.35">
      <c r="A48" s="22" t="s">
        <v>96</v>
      </c>
      <c r="B48" s="14">
        <v>1449</v>
      </c>
      <c r="C48" s="14" t="s">
        <v>113</v>
      </c>
      <c r="D48" s="14">
        <v>14</v>
      </c>
      <c r="E48" s="14">
        <v>811</v>
      </c>
      <c r="F48" s="14" t="s">
        <v>113</v>
      </c>
      <c r="G48" s="14">
        <v>1</v>
      </c>
      <c r="H48" s="14">
        <v>50</v>
      </c>
      <c r="I48" s="26">
        <v>1449</v>
      </c>
      <c r="J48" s="26" t="s">
        <v>113</v>
      </c>
      <c r="K48" s="26">
        <v>14</v>
      </c>
      <c r="L48" s="26">
        <v>811</v>
      </c>
      <c r="M48" s="26">
        <v>1</v>
      </c>
      <c r="N48" s="26" t="s">
        <v>113</v>
      </c>
      <c r="O48" s="26" t="s">
        <v>113</v>
      </c>
      <c r="P48" s="26">
        <v>50</v>
      </c>
      <c r="Q48" s="14">
        <v>62.3</v>
      </c>
      <c r="R48" s="14" t="s">
        <v>113</v>
      </c>
      <c r="S48" s="14">
        <v>0.6</v>
      </c>
      <c r="T48" s="14">
        <v>34.9</v>
      </c>
      <c r="U48" s="14" t="s">
        <v>113</v>
      </c>
      <c r="V48" s="14">
        <v>0</v>
      </c>
      <c r="W48" s="14">
        <v>2.2000000000000002</v>
      </c>
      <c r="X48" s="26">
        <v>62.3</v>
      </c>
      <c r="Y48" s="26" t="s">
        <v>113</v>
      </c>
      <c r="Z48" s="26">
        <v>0.6</v>
      </c>
      <c r="AA48" s="26">
        <v>34.9</v>
      </c>
      <c r="AB48" s="26">
        <v>0</v>
      </c>
      <c r="AC48" s="26" t="s">
        <v>113</v>
      </c>
      <c r="AD48" s="26" t="s">
        <v>113</v>
      </c>
      <c r="AE48" s="26">
        <v>2.2000000000000002</v>
      </c>
    </row>
    <row r="49" spans="1:31" s="21" customFormat="1" x14ac:dyDescent="0.35">
      <c r="A49" s="22" t="s">
        <v>97</v>
      </c>
      <c r="B49" s="14">
        <v>12930</v>
      </c>
      <c r="C49" s="14">
        <v>350</v>
      </c>
      <c r="D49" s="14">
        <v>345</v>
      </c>
      <c r="E49" s="14">
        <v>1202</v>
      </c>
      <c r="F49" s="14">
        <v>100</v>
      </c>
      <c r="G49" s="14">
        <v>43</v>
      </c>
      <c r="H49" s="14">
        <v>188</v>
      </c>
      <c r="I49" s="30">
        <v>12703</v>
      </c>
      <c r="J49" s="30">
        <v>350</v>
      </c>
      <c r="K49" s="30">
        <v>345</v>
      </c>
      <c r="L49" s="30">
        <v>1202</v>
      </c>
      <c r="M49" s="30">
        <v>100</v>
      </c>
      <c r="N49" s="30">
        <v>43</v>
      </c>
      <c r="O49" s="30" t="s">
        <v>113</v>
      </c>
      <c r="P49" s="30">
        <v>415</v>
      </c>
      <c r="Q49" s="14">
        <v>85.3</v>
      </c>
      <c r="R49" s="14">
        <v>2.2999999999999998</v>
      </c>
      <c r="S49" s="14">
        <v>2.2999999999999998</v>
      </c>
      <c r="T49" s="14">
        <v>7.9</v>
      </c>
      <c r="U49" s="14">
        <v>0.7</v>
      </c>
      <c r="V49" s="14">
        <v>0.3</v>
      </c>
      <c r="W49" s="14">
        <v>1.2</v>
      </c>
      <c r="X49" s="30">
        <v>83.8</v>
      </c>
      <c r="Y49" s="30">
        <v>2.2999999999999998</v>
      </c>
      <c r="Z49" s="30">
        <v>2.2999999999999998</v>
      </c>
      <c r="AA49" s="30">
        <v>7.9</v>
      </c>
      <c r="AB49" s="30">
        <v>0.7</v>
      </c>
      <c r="AC49" s="30">
        <v>0.3</v>
      </c>
      <c r="AD49" s="30" t="s">
        <v>113</v>
      </c>
      <c r="AE49" s="30">
        <v>2.7</v>
      </c>
    </row>
    <row r="50" spans="1:31" s="21" customFormat="1" ht="29" x14ac:dyDescent="0.35">
      <c r="A50" s="22" t="s">
        <v>98</v>
      </c>
      <c r="B50" s="14">
        <v>6991</v>
      </c>
      <c r="C50" s="14">
        <v>24</v>
      </c>
      <c r="D50" s="14">
        <v>120</v>
      </c>
      <c r="E50" s="14">
        <v>579</v>
      </c>
      <c r="F50" s="14">
        <v>34</v>
      </c>
      <c r="G50" s="14" t="s">
        <v>113</v>
      </c>
      <c r="H50" s="14">
        <v>227</v>
      </c>
      <c r="I50" s="30" t="s">
        <v>64</v>
      </c>
      <c r="J50" s="30" t="s">
        <v>64</v>
      </c>
      <c r="K50" s="30" t="s">
        <v>64</v>
      </c>
      <c r="L50" s="30" t="s">
        <v>64</v>
      </c>
      <c r="M50" s="30" t="s">
        <v>64</v>
      </c>
      <c r="N50" s="30" t="s">
        <v>64</v>
      </c>
      <c r="O50" s="30" t="s">
        <v>64</v>
      </c>
      <c r="P50" s="30" t="s">
        <v>64</v>
      </c>
      <c r="Q50" s="14">
        <v>87.7</v>
      </c>
      <c r="R50" s="14">
        <v>0.3</v>
      </c>
      <c r="S50" s="14">
        <v>1.5</v>
      </c>
      <c r="T50" s="14">
        <v>7.2</v>
      </c>
      <c r="U50" s="14">
        <v>0.4</v>
      </c>
      <c r="V50" s="14" t="s">
        <v>113</v>
      </c>
      <c r="W50" s="14">
        <v>2.9</v>
      </c>
      <c r="X50" s="30" t="s">
        <v>113</v>
      </c>
      <c r="Y50" s="30" t="s">
        <v>64</v>
      </c>
      <c r="Z50" s="30" t="s">
        <v>64</v>
      </c>
      <c r="AA50" s="30" t="s">
        <v>64</v>
      </c>
      <c r="AB50" s="30" t="s">
        <v>64</v>
      </c>
      <c r="AC50" s="30" t="s">
        <v>64</v>
      </c>
      <c r="AD50" s="30" t="s">
        <v>64</v>
      </c>
      <c r="AE50" s="30" t="s">
        <v>64</v>
      </c>
    </row>
    <row r="51" spans="1:31" s="21" customFormat="1" x14ac:dyDescent="0.35">
      <c r="A51" s="22" t="s">
        <v>99</v>
      </c>
      <c r="B51" s="14">
        <v>871</v>
      </c>
      <c r="C51" s="14" t="s">
        <v>113</v>
      </c>
      <c r="D51" s="14" t="s">
        <v>113</v>
      </c>
      <c r="E51" s="14" t="s">
        <v>113</v>
      </c>
      <c r="F51" s="14" t="s">
        <v>113</v>
      </c>
      <c r="G51" s="14" t="s">
        <v>113</v>
      </c>
      <c r="H51" s="14">
        <v>144</v>
      </c>
      <c r="I51" s="30">
        <v>871</v>
      </c>
      <c r="J51" s="30" t="s">
        <v>113</v>
      </c>
      <c r="K51" s="30" t="s">
        <v>113</v>
      </c>
      <c r="L51" s="30" t="s">
        <v>113</v>
      </c>
      <c r="M51" s="30" t="s">
        <v>113</v>
      </c>
      <c r="N51" s="30" t="s">
        <v>113</v>
      </c>
      <c r="O51" s="30" t="s">
        <v>113</v>
      </c>
      <c r="P51" s="30">
        <v>144</v>
      </c>
      <c r="Q51" s="14">
        <v>85.8</v>
      </c>
      <c r="R51" s="14" t="s">
        <v>113</v>
      </c>
      <c r="S51" s="14" t="s">
        <v>113</v>
      </c>
      <c r="T51" s="14" t="s">
        <v>113</v>
      </c>
      <c r="U51" s="14" t="s">
        <v>113</v>
      </c>
      <c r="V51" s="14" t="s">
        <v>113</v>
      </c>
      <c r="W51" s="14">
        <v>14.2</v>
      </c>
      <c r="X51" s="30">
        <v>85.8</v>
      </c>
      <c r="Y51" s="30" t="s">
        <v>113</v>
      </c>
      <c r="Z51" s="30" t="s">
        <v>113</v>
      </c>
      <c r="AA51" s="30" t="s">
        <v>113</v>
      </c>
      <c r="AB51" s="30" t="s">
        <v>113</v>
      </c>
      <c r="AC51" s="30" t="s">
        <v>113</v>
      </c>
      <c r="AD51" s="30" t="s">
        <v>113</v>
      </c>
      <c r="AE51" s="30">
        <v>14.2</v>
      </c>
    </row>
    <row r="52" spans="1:31" s="21" customFormat="1" x14ac:dyDescent="0.35">
      <c r="A52" s="22" t="s">
        <v>100</v>
      </c>
      <c r="B52" s="14">
        <v>8901</v>
      </c>
      <c r="C52" s="14">
        <v>35</v>
      </c>
      <c r="D52" s="14">
        <v>307</v>
      </c>
      <c r="E52" s="14">
        <v>12</v>
      </c>
      <c r="F52" s="14">
        <v>40</v>
      </c>
      <c r="G52" s="14">
        <v>11</v>
      </c>
      <c r="H52" s="14">
        <v>583</v>
      </c>
      <c r="I52" s="30">
        <v>8726</v>
      </c>
      <c r="J52" s="30">
        <v>35</v>
      </c>
      <c r="K52" s="30">
        <v>340</v>
      </c>
      <c r="L52" s="30">
        <v>15</v>
      </c>
      <c r="M52" s="30">
        <v>27</v>
      </c>
      <c r="N52" s="30">
        <v>12</v>
      </c>
      <c r="O52" s="30">
        <v>22</v>
      </c>
      <c r="P52" s="30">
        <v>712</v>
      </c>
      <c r="Q52" s="14">
        <v>90</v>
      </c>
      <c r="R52" s="14">
        <v>0.4</v>
      </c>
      <c r="S52" s="14">
        <v>3.1</v>
      </c>
      <c r="T52" s="14">
        <v>0.1</v>
      </c>
      <c r="U52" s="14">
        <v>0.4</v>
      </c>
      <c r="V52" s="14">
        <v>0.1</v>
      </c>
      <c r="W52" s="14">
        <v>5.9</v>
      </c>
      <c r="X52" s="30">
        <v>88.2</v>
      </c>
      <c r="Y52" s="30">
        <v>0.4</v>
      </c>
      <c r="Z52" s="30">
        <v>3.4</v>
      </c>
      <c r="AA52" s="30">
        <v>0.2</v>
      </c>
      <c r="AB52" s="30">
        <v>0.3</v>
      </c>
      <c r="AC52" s="30">
        <v>0.1</v>
      </c>
      <c r="AD52" s="30">
        <v>0.2</v>
      </c>
      <c r="AE52" s="30">
        <v>7.2</v>
      </c>
    </row>
    <row r="53" spans="1:31" s="21" customFormat="1" x14ac:dyDescent="0.35">
      <c r="A53" s="22" t="s">
        <v>147</v>
      </c>
      <c r="B53" s="14">
        <v>2158</v>
      </c>
      <c r="C53" s="14">
        <v>14</v>
      </c>
      <c r="D53" s="14">
        <v>48</v>
      </c>
      <c r="E53" s="14">
        <v>189</v>
      </c>
      <c r="F53" s="14">
        <v>4</v>
      </c>
      <c r="G53" s="14">
        <v>7</v>
      </c>
      <c r="H53" s="14">
        <v>22</v>
      </c>
      <c r="I53" s="30">
        <v>2158</v>
      </c>
      <c r="J53" s="30">
        <v>14</v>
      </c>
      <c r="K53" s="30">
        <v>48</v>
      </c>
      <c r="L53" s="30">
        <v>189</v>
      </c>
      <c r="M53" s="30">
        <v>4</v>
      </c>
      <c r="N53" s="30">
        <v>7</v>
      </c>
      <c r="O53" s="30" t="s">
        <v>113</v>
      </c>
      <c r="P53" s="30">
        <v>22</v>
      </c>
      <c r="Q53" s="14">
        <v>88.4</v>
      </c>
      <c r="R53" s="14">
        <v>0.6</v>
      </c>
      <c r="S53" s="14">
        <v>1.9</v>
      </c>
      <c r="T53" s="14">
        <v>7.7</v>
      </c>
      <c r="U53" s="14">
        <v>0.2</v>
      </c>
      <c r="V53" s="14">
        <v>0.3</v>
      </c>
      <c r="W53" s="14">
        <v>0.9</v>
      </c>
      <c r="X53" s="30">
        <v>88.4</v>
      </c>
      <c r="Y53" s="30">
        <v>0.6</v>
      </c>
      <c r="Z53" s="30">
        <v>1.9</v>
      </c>
      <c r="AA53" s="30">
        <v>7.7</v>
      </c>
      <c r="AB53" s="30">
        <v>0.2</v>
      </c>
      <c r="AC53" s="30">
        <v>0.3</v>
      </c>
      <c r="AD53" s="30" t="s">
        <v>113</v>
      </c>
      <c r="AE53" s="30">
        <v>0.9</v>
      </c>
    </row>
    <row r="54" spans="1:31" s="21" customFormat="1" x14ac:dyDescent="0.35">
      <c r="A54" s="22" t="s">
        <v>101</v>
      </c>
      <c r="B54" s="14">
        <v>5036</v>
      </c>
      <c r="C54" s="14">
        <v>9</v>
      </c>
      <c r="D54" s="14">
        <v>11</v>
      </c>
      <c r="E54" s="14">
        <v>26</v>
      </c>
      <c r="F54" s="14" t="s">
        <v>113</v>
      </c>
      <c r="G54" s="14" t="s">
        <v>113</v>
      </c>
      <c r="H54" s="14" t="s">
        <v>113</v>
      </c>
      <c r="I54" s="30">
        <v>5056</v>
      </c>
      <c r="J54" s="30">
        <v>9</v>
      </c>
      <c r="K54" s="30">
        <v>11</v>
      </c>
      <c r="L54" s="30">
        <v>26</v>
      </c>
      <c r="M54" s="30" t="s">
        <v>113</v>
      </c>
      <c r="N54" s="30" t="s">
        <v>113</v>
      </c>
      <c r="O54" s="30" t="s">
        <v>113</v>
      </c>
      <c r="P54" s="30" t="s">
        <v>113</v>
      </c>
      <c r="Q54" s="14">
        <v>99.1</v>
      </c>
      <c r="R54" s="14">
        <v>0.2</v>
      </c>
      <c r="S54" s="14">
        <v>0.2</v>
      </c>
      <c r="T54" s="14">
        <v>0.5</v>
      </c>
      <c r="U54" s="14" t="s">
        <v>113</v>
      </c>
      <c r="V54" s="14" t="s">
        <v>113</v>
      </c>
      <c r="W54" s="14" t="s">
        <v>113</v>
      </c>
      <c r="X54" s="30">
        <v>99.5</v>
      </c>
      <c r="Y54" s="30" t="s">
        <v>113</v>
      </c>
      <c r="Z54" s="30" t="s">
        <v>113</v>
      </c>
      <c r="AA54" s="30">
        <v>0.5</v>
      </c>
      <c r="AB54" s="30" t="s">
        <v>113</v>
      </c>
      <c r="AC54" s="30" t="s">
        <v>113</v>
      </c>
      <c r="AD54" s="30" t="s">
        <v>113</v>
      </c>
      <c r="AE54" s="30" t="s">
        <v>113</v>
      </c>
    </row>
    <row r="55" spans="1:31" s="21" customFormat="1" x14ac:dyDescent="0.35">
      <c r="A55" s="25"/>
      <c r="B55" s="25"/>
      <c r="C55" s="25"/>
      <c r="D55" s="25"/>
      <c r="E55" s="25"/>
      <c r="F55" s="25"/>
      <c r="G55" s="25"/>
      <c r="H55" s="25"/>
      <c r="I55" s="30"/>
      <c r="J55" s="30"/>
      <c r="K55" s="30"/>
      <c r="L55" s="30"/>
      <c r="M55" s="30"/>
      <c r="N55" s="30"/>
      <c r="O55" s="30"/>
      <c r="P55" s="30"/>
      <c r="Q55" s="25"/>
      <c r="R55" s="25"/>
      <c r="S55" s="25"/>
      <c r="T55" s="25"/>
      <c r="U55" s="25"/>
      <c r="V55" s="25"/>
      <c r="W55" s="25"/>
      <c r="X55" s="30"/>
      <c r="Y55" s="30"/>
      <c r="Z55" s="30"/>
      <c r="AA55" s="30"/>
      <c r="AB55" s="30"/>
      <c r="AC55" s="30"/>
      <c r="AD55" s="30"/>
      <c r="AE55" s="30"/>
    </row>
    <row r="56" spans="1:31" s="21" customFormat="1" x14ac:dyDescent="0.35">
      <c r="A56" s="24" t="s">
        <v>107</v>
      </c>
      <c r="B56" s="14"/>
      <c r="C56" s="14"/>
      <c r="D56" s="14"/>
      <c r="E56" s="14"/>
      <c r="F56" s="14"/>
      <c r="G56" s="14"/>
      <c r="H56" s="14"/>
      <c r="I56" s="30"/>
      <c r="J56" s="30"/>
      <c r="K56" s="30"/>
      <c r="L56" s="30"/>
      <c r="M56" s="30"/>
      <c r="N56" s="30"/>
      <c r="O56" s="30"/>
      <c r="P56" s="30"/>
      <c r="Q56" s="14"/>
      <c r="R56" s="14"/>
      <c r="S56" s="14"/>
      <c r="T56" s="14"/>
      <c r="U56" s="14"/>
      <c r="V56" s="14"/>
      <c r="W56" s="14"/>
      <c r="X56" s="30"/>
      <c r="Y56" s="30"/>
      <c r="Z56" s="30"/>
      <c r="AA56" s="30"/>
      <c r="AB56" s="30"/>
      <c r="AC56" s="30"/>
      <c r="AD56" s="30"/>
      <c r="AE56" s="30"/>
    </row>
    <row r="57" spans="1:31" s="21" customFormat="1" x14ac:dyDescent="0.35">
      <c r="A57" s="22" t="s">
        <v>108</v>
      </c>
      <c r="B57" s="14">
        <v>7257</v>
      </c>
      <c r="C57" s="14">
        <v>189</v>
      </c>
      <c r="D57" s="14">
        <v>86</v>
      </c>
      <c r="E57" s="14">
        <v>378</v>
      </c>
      <c r="F57" s="14">
        <v>14</v>
      </c>
      <c r="G57" s="14" t="s">
        <v>113</v>
      </c>
      <c r="H57" s="14">
        <v>39</v>
      </c>
      <c r="I57" s="30">
        <v>6965</v>
      </c>
      <c r="J57" s="30">
        <v>189</v>
      </c>
      <c r="K57" s="30">
        <v>86</v>
      </c>
      <c r="L57" s="30">
        <v>378</v>
      </c>
      <c r="M57" s="30">
        <v>14</v>
      </c>
      <c r="N57" s="30" t="s">
        <v>113</v>
      </c>
      <c r="O57" s="30" t="s">
        <v>113</v>
      </c>
      <c r="P57" s="30">
        <v>331</v>
      </c>
      <c r="Q57" s="14">
        <v>91.1</v>
      </c>
      <c r="R57" s="14">
        <v>2.4</v>
      </c>
      <c r="S57" s="14">
        <v>1.1000000000000001</v>
      </c>
      <c r="T57" s="14">
        <v>4.7</v>
      </c>
      <c r="U57" s="14">
        <v>0.2</v>
      </c>
      <c r="V57" s="14" t="s">
        <v>113</v>
      </c>
      <c r="W57" s="14">
        <v>0.5</v>
      </c>
      <c r="X57" s="30">
        <v>87.4</v>
      </c>
      <c r="Y57" s="30">
        <v>2.4</v>
      </c>
      <c r="Z57" s="30">
        <v>1.1000000000000001</v>
      </c>
      <c r="AA57" s="30">
        <v>4.7</v>
      </c>
      <c r="AB57" s="30">
        <v>0.2</v>
      </c>
      <c r="AC57" s="30" t="s">
        <v>113</v>
      </c>
      <c r="AD57" s="30" t="s">
        <v>113</v>
      </c>
      <c r="AE57" s="30">
        <v>4.2</v>
      </c>
    </row>
    <row r="58" spans="1:31" s="21" customFormat="1" x14ac:dyDescent="0.35">
      <c r="A58" s="22" t="s">
        <v>109</v>
      </c>
      <c r="B58" s="14">
        <v>345</v>
      </c>
      <c r="C58" s="14">
        <v>1</v>
      </c>
      <c r="D58" s="14" t="s">
        <v>113</v>
      </c>
      <c r="E58" s="14">
        <v>2</v>
      </c>
      <c r="F58" s="14" t="s">
        <v>113</v>
      </c>
      <c r="G58" s="14" t="s">
        <v>113</v>
      </c>
      <c r="H58" s="14" t="s">
        <v>113</v>
      </c>
      <c r="I58" s="30">
        <v>148</v>
      </c>
      <c r="J58" s="30" t="s">
        <v>113</v>
      </c>
      <c r="K58" s="30" t="s">
        <v>113</v>
      </c>
      <c r="L58" s="30">
        <v>2</v>
      </c>
      <c r="M58" s="30" t="s">
        <v>113</v>
      </c>
      <c r="N58" s="30" t="s">
        <v>113</v>
      </c>
      <c r="O58" s="30" t="s">
        <v>113</v>
      </c>
      <c r="P58" s="30">
        <v>198</v>
      </c>
      <c r="Q58" s="14">
        <v>99.1</v>
      </c>
      <c r="R58" s="14">
        <v>0.3</v>
      </c>
      <c r="S58" s="14" t="s">
        <v>113</v>
      </c>
      <c r="T58" s="14">
        <v>0.6</v>
      </c>
      <c r="U58" s="14" t="s">
        <v>113</v>
      </c>
      <c r="V58" s="14" t="s">
        <v>113</v>
      </c>
      <c r="W58" s="14" t="s">
        <v>113</v>
      </c>
      <c r="X58" s="30">
        <v>42.5</v>
      </c>
      <c r="Y58" s="30" t="s">
        <v>113</v>
      </c>
      <c r="Z58" s="30" t="s">
        <v>113</v>
      </c>
      <c r="AA58" s="30">
        <v>0.6</v>
      </c>
      <c r="AB58" s="30" t="s">
        <v>113</v>
      </c>
      <c r="AC58" s="30" t="s">
        <v>113</v>
      </c>
      <c r="AD58" s="30" t="s">
        <v>113</v>
      </c>
      <c r="AE58" s="30">
        <v>56.9</v>
      </c>
    </row>
    <row r="59" spans="1:31" s="21" customFormat="1" x14ac:dyDescent="0.35">
      <c r="A59" s="22" t="s">
        <v>110</v>
      </c>
      <c r="B59" s="14">
        <v>649</v>
      </c>
      <c r="C59" s="14">
        <v>37</v>
      </c>
      <c r="D59" s="14">
        <v>9</v>
      </c>
      <c r="E59" s="14">
        <v>16</v>
      </c>
      <c r="F59" s="14">
        <v>1</v>
      </c>
      <c r="G59" s="14">
        <v>1</v>
      </c>
      <c r="H59" s="14" t="s">
        <v>113</v>
      </c>
      <c r="I59" s="30">
        <v>403</v>
      </c>
      <c r="J59" s="30" t="s">
        <v>113</v>
      </c>
      <c r="K59" s="30" t="s">
        <v>113</v>
      </c>
      <c r="L59" s="30" t="s">
        <v>113</v>
      </c>
      <c r="M59" s="30" t="s">
        <v>113</v>
      </c>
      <c r="N59" s="30" t="s">
        <v>113</v>
      </c>
      <c r="O59" s="30" t="s">
        <v>113</v>
      </c>
      <c r="P59" s="30">
        <v>310</v>
      </c>
      <c r="Q59" s="14">
        <v>91</v>
      </c>
      <c r="R59" s="14">
        <v>5.2</v>
      </c>
      <c r="S59" s="14">
        <v>1.3</v>
      </c>
      <c r="T59" s="14">
        <v>2.2000000000000002</v>
      </c>
      <c r="U59" s="14">
        <v>0.3</v>
      </c>
      <c r="V59" s="14">
        <v>0.3</v>
      </c>
      <c r="W59" s="14" t="s">
        <v>113</v>
      </c>
      <c r="X59" s="30">
        <v>56.5</v>
      </c>
      <c r="Y59" s="30" t="s">
        <v>113</v>
      </c>
      <c r="Z59" s="30" t="s">
        <v>113</v>
      </c>
      <c r="AA59" s="30" t="s">
        <v>113</v>
      </c>
      <c r="AB59" s="30" t="s">
        <v>113</v>
      </c>
      <c r="AC59" s="30" t="s">
        <v>113</v>
      </c>
      <c r="AD59" s="30" t="s">
        <v>113</v>
      </c>
      <c r="AE59" s="30">
        <v>43.5</v>
      </c>
    </row>
    <row r="60" spans="1:31" s="21" customFormat="1" x14ac:dyDescent="0.35">
      <c r="A60" s="22" t="s">
        <v>111</v>
      </c>
      <c r="B60" s="14">
        <v>615</v>
      </c>
      <c r="C60" s="14">
        <v>333</v>
      </c>
      <c r="D60" s="14">
        <v>5</v>
      </c>
      <c r="E60" s="14">
        <v>17</v>
      </c>
      <c r="F60" s="14" t="s">
        <v>113</v>
      </c>
      <c r="G60" s="14" t="s">
        <v>113</v>
      </c>
      <c r="H60" s="14" t="s">
        <v>113</v>
      </c>
      <c r="I60" s="30">
        <v>422</v>
      </c>
      <c r="J60" s="30">
        <v>333</v>
      </c>
      <c r="K60" s="30">
        <v>5</v>
      </c>
      <c r="L60" s="30">
        <v>17</v>
      </c>
      <c r="M60" s="30" t="s">
        <v>113</v>
      </c>
      <c r="N60" s="30" t="s">
        <v>113</v>
      </c>
      <c r="O60" s="30" t="s">
        <v>113</v>
      </c>
      <c r="P60" s="30">
        <v>193</v>
      </c>
      <c r="Q60" s="14">
        <v>63.4</v>
      </c>
      <c r="R60" s="14">
        <v>34.299999999999997</v>
      </c>
      <c r="S60" s="14">
        <v>0.5</v>
      </c>
      <c r="T60" s="14">
        <v>1.8</v>
      </c>
      <c r="U60" s="14" t="s">
        <v>113</v>
      </c>
      <c r="V60" s="14" t="s">
        <v>113</v>
      </c>
      <c r="W60" s="14" t="s">
        <v>113</v>
      </c>
      <c r="X60" s="30">
        <v>43.5</v>
      </c>
      <c r="Y60" s="30">
        <v>34.299999999999997</v>
      </c>
      <c r="Z60" s="30">
        <v>0.5</v>
      </c>
      <c r="AA60" s="30">
        <v>1.8</v>
      </c>
      <c r="AB60" s="30" t="s">
        <v>113</v>
      </c>
      <c r="AC60" s="30" t="s">
        <v>113</v>
      </c>
      <c r="AD60" s="30" t="s">
        <v>113</v>
      </c>
      <c r="AE60" s="30">
        <v>19.899999999999999</v>
      </c>
    </row>
    <row r="61" spans="1:31" s="21" customFormat="1" x14ac:dyDescent="0.35">
      <c r="A61" s="22" t="s">
        <v>112</v>
      </c>
      <c r="B61" s="14">
        <v>558</v>
      </c>
      <c r="C61" s="14">
        <v>2</v>
      </c>
      <c r="D61" s="14" t="s">
        <v>113</v>
      </c>
      <c r="E61" s="14" t="s">
        <v>113</v>
      </c>
      <c r="F61" s="14" t="s">
        <v>113</v>
      </c>
      <c r="G61" s="14" t="s">
        <v>113</v>
      </c>
      <c r="H61" s="14" t="s">
        <v>113</v>
      </c>
      <c r="I61" s="30">
        <v>428</v>
      </c>
      <c r="J61" s="30" t="s">
        <v>113</v>
      </c>
      <c r="K61" s="30" t="s">
        <v>113</v>
      </c>
      <c r="L61" s="30" t="s">
        <v>113</v>
      </c>
      <c r="M61" s="30" t="s">
        <v>113</v>
      </c>
      <c r="N61" s="30" t="s">
        <v>113</v>
      </c>
      <c r="O61" s="30" t="s">
        <v>113</v>
      </c>
      <c r="P61" s="30">
        <v>132</v>
      </c>
      <c r="Q61" s="14">
        <v>99.6</v>
      </c>
      <c r="R61" s="14">
        <v>0.4</v>
      </c>
      <c r="S61" s="14" t="s">
        <v>113</v>
      </c>
      <c r="T61" s="14" t="s">
        <v>113</v>
      </c>
      <c r="U61" s="14" t="s">
        <v>113</v>
      </c>
      <c r="V61" s="14" t="s">
        <v>113</v>
      </c>
      <c r="W61" s="14" t="s">
        <v>113</v>
      </c>
      <c r="X61" s="30">
        <v>76.400000000000006</v>
      </c>
      <c r="Y61" s="30" t="s">
        <v>113</v>
      </c>
      <c r="Z61" s="30" t="s">
        <v>113</v>
      </c>
      <c r="AA61" s="30" t="s">
        <v>113</v>
      </c>
      <c r="AB61" s="30" t="s">
        <v>113</v>
      </c>
      <c r="AC61" s="30" t="s">
        <v>113</v>
      </c>
      <c r="AD61" s="30" t="s">
        <v>113</v>
      </c>
      <c r="AE61" s="30">
        <v>23.6</v>
      </c>
    </row>
    <row r="62" spans="1:31" s="21" customFormat="1" x14ac:dyDescent="0.35">
      <c r="A62" s="25"/>
      <c r="B62" s="25"/>
      <c r="C62" s="25"/>
      <c r="D62" s="25"/>
      <c r="E62" s="25"/>
      <c r="F62" s="25"/>
      <c r="G62" s="25"/>
      <c r="H62" s="25"/>
      <c r="I62" s="30"/>
      <c r="J62" s="30"/>
      <c r="K62" s="30"/>
      <c r="L62" s="30"/>
      <c r="M62" s="30"/>
      <c r="N62" s="30"/>
      <c r="O62" s="30"/>
      <c r="P62" s="30"/>
      <c r="Q62" s="25"/>
      <c r="R62" s="25"/>
      <c r="S62" s="25"/>
      <c r="T62" s="25"/>
      <c r="U62" s="25"/>
      <c r="V62" s="25"/>
      <c r="W62" s="25"/>
      <c r="X62" s="30"/>
      <c r="Y62" s="30"/>
      <c r="Z62" s="30"/>
      <c r="AA62" s="30"/>
      <c r="AB62" s="30"/>
      <c r="AC62" s="30"/>
      <c r="AD62" s="30"/>
      <c r="AE62" s="30"/>
    </row>
    <row r="63" spans="1:31" s="21" customFormat="1" x14ac:dyDescent="0.35">
      <c r="A63" s="24" t="s">
        <v>114</v>
      </c>
      <c r="B63" s="14"/>
      <c r="C63" s="14"/>
      <c r="D63" s="14"/>
      <c r="E63" s="14"/>
      <c r="F63" s="14"/>
      <c r="G63" s="14"/>
      <c r="H63" s="14"/>
      <c r="I63" s="30"/>
      <c r="J63" s="30"/>
      <c r="K63" s="30"/>
      <c r="L63" s="30"/>
      <c r="M63" s="30"/>
      <c r="N63" s="30"/>
      <c r="O63" s="30"/>
      <c r="P63" s="30"/>
      <c r="Q63" s="14"/>
      <c r="R63" s="14"/>
      <c r="S63" s="14"/>
      <c r="T63" s="14"/>
      <c r="U63" s="14"/>
      <c r="V63" s="14"/>
      <c r="W63" s="14"/>
      <c r="X63" s="30"/>
      <c r="Y63" s="30"/>
      <c r="Z63" s="30"/>
      <c r="AA63" s="30"/>
      <c r="AB63" s="30"/>
      <c r="AC63" s="30"/>
      <c r="AD63" s="30"/>
      <c r="AE63" s="30"/>
    </row>
    <row r="64" spans="1:31" s="21" customFormat="1" ht="29" x14ac:dyDescent="0.35">
      <c r="A64" s="22" t="s">
        <v>115</v>
      </c>
      <c r="B64" s="14" t="s">
        <v>64</v>
      </c>
      <c r="C64" s="14" t="s">
        <v>64</v>
      </c>
      <c r="D64" s="14" t="s">
        <v>64</v>
      </c>
      <c r="E64" s="14" t="s">
        <v>64</v>
      </c>
      <c r="F64" s="14" t="s">
        <v>64</v>
      </c>
      <c r="G64" s="14" t="s">
        <v>64</v>
      </c>
      <c r="H64" s="14" t="s">
        <v>64</v>
      </c>
      <c r="I64" s="30" t="s">
        <v>64</v>
      </c>
      <c r="J64" s="30" t="s">
        <v>64</v>
      </c>
      <c r="K64" s="30" t="s">
        <v>64</v>
      </c>
      <c r="L64" s="30" t="s">
        <v>64</v>
      </c>
      <c r="M64" s="30" t="s">
        <v>64</v>
      </c>
      <c r="N64" s="30" t="s">
        <v>64</v>
      </c>
      <c r="O64" s="30" t="s">
        <v>64</v>
      </c>
      <c r="P64" s="30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 t="s">
        <v>64</v>
      </c>
      <c r="W64" s="14" t="s">
        <v>64</v>
      </c>
      <c r="X64" s="30" t="s">
        <v>64</v>
      </c>
      <c r="Y64" s="30" t="s">
        <v>64</v>
      </c>
      <c r="Z64" s="30" t="s">
        <v>64</v>
      </c>
      <c r="AA64" s="30" t="s">
        <v>64</v>
      </c>
      <c r="AB64" s="30" t="s">
        <v>64</v>
      </c>
      <c r="AC64" s="30" t="s">
        <v>64</v>
      </c>
      <c r="AD64" s="30" t="s">
        <v>64</v>
      </c>
      <c r="AE64" s="30" t="s">
        <v>64</v>
      </c>
    </row>
    <row r="65" spans="1:31" s="21" customFormat="1" x14ac:dyDescent="0.35">
      <c r="A65" s="22" t="s">
        <v>116</v>
      </c>
      <c r="B65" s="14">
        <v>4591</v>
      </c>
      <c r="C65" s="14">
        <v>86</v>
      </c>
      <c r="D65" s="14">
        <v>21</v>
      </c>
      <c r="E65" s="14">
        <v>17</v>
      </c>
      <c r="F65" s="14">
        <v>12</v>
      </c>
      <c r="G65" s="14" t="s">
        <v>113</v>
      </c>
      <c r="H65" s="14">
        <v>627</v>
      </c>
      <c r="I65" s="30">
        <v>4558</v>
      </c>
      <c r="J65" s="30">
        <v>100</v>
      </c>
      <c r="K65" s="30">
        <v>25</v>
      </c>
      <c r="L65" s="30">
        <v>22</v>
      </c>
      <c r="M65" s="30">
        <v>17</v>
      </c>
      <c r="N65" s="30">
        <v>1</v>
      </c>
      <c r="O65" s="30">
        <v>10</v>
      </c>
      <c r="P65" s="30">
        <v>621</v>
      </c>
      <c r="Q65" s="14">
        <v>85.8</v>
      </c>
      <c r="R65" s="14">
        <v>1.6</v>
      </c>
      <c r="S65" s="14">
        <v>0.4</v>
      </c>
      <c r="T65" s="14">
        <v>0.3</v>
      </c>
      <c r="U65" s="14">
        <v>0.2</v>
      </c>
      <c r="V65" s="14" t="s">
        <v>113</v>
      </c>
      <c r="W65" s="14">
        <v>11.7</v>
      </c>
      <c r="X65" s="30">
        <v>85.1</v>
      </c>
      <c r="Y65" s="30">
        <v>1.9</v>
      </c>
      <c r="Z65" s="30">
        <v>0.5</v>
      </c>
      <c r="AA65" s="30">
        <v>0.4</v>
      </c>
      <c r="AB65" s="30">
        <v>0.3</v>
      </c>
      <c r="AC65" s="30">
        <v>0</v>
      </c>
      <c r="AD65" s="30">
        <v>0.2</v>
      </c>
      <c r="AE65" s="30">
        <v>11.6</v>
      </c>
    </row>
    <row r="66" spans="1:31" s="21" customFormat="1" x14ac:dyDescent="0.35">
      <c r="A66" s="25"/>
      <c r="B66" s="25"/>
      <c r="C66" s="25"/>
      <c r="D66" s="25"/>
      <c r="E66" s="25"/>
      <c r="F66" s="25"/>
      <c r="G66" s="25"/>
      <c r="H66" s="25"/>
      <c r="I66" s="30"/>
      <c r="J66" s="30"/>
      <c r="K66" s="30"/>
      <c r="L66" s="30"/>
      <c r="M66" s="30"/>
      <c r="N66" s="30"/>
      <c r="O66" s="30"/>
      <c r="P66" s="30"/>
      <c r="Q66" s="25"/>
      <c r="R66" s="25"/>
      <c r="S66" s="25"/>
      <c r="T66" s="25"/>
      <c r="U66" s="25"/>
      <c r="V66" s="25"/>
      <c r="W66" s="25"/>
      <c r="X66" s="30"/>
      <c r="Y66" s="30"/>
      <c r="Z66" s="30"/>
      <c r="AA66" s="30"/>
      <c r="AB66" s="30"/>
      <c r="AC66" s="30"/>
      <c r="AD66" s="30"/>
      <c r="AE66" s="30"/>
    </row>
    <row r="67" spans="1:31" s="21" customFormat="1" ht="29" x14ac:dyDescent="0.35">
      <c r="A67" s="24" t="s">
        <v>117</v>
      </c>
      <c r="B67" s="14"/>
      <c r="C67" s="14"/>
      <c r="D67" s="14"/>
      <c r="E67" s="14"/>
      <c r="F67" s="14"/>
      <c r="G67" s="14"/>
      <c r="H67" s="14"/>
      <c r="I67" s="30"/>
      <c r="J67" s="30"/>
      <c r="K67" s="30"/>
      <c r="L67" s="30"/>
      <c r="M67" s="30"/>
      <c r="N67" s="30"/>
      <c r="O67" s="30"/>
      <c r="P67" s="30"/>
      <c r="Q67" s="14"/>
      <c r="R67" s="14"/>
      <c r="S67" s="14"/>
      <c r="T67" s="14"/>
      <c r="U67" s="14"/>
      <c r="V67" s="14"/>
      <c r="W67" s="14"/>
      <c r="X67" s="30"/>
      <c r="Y67" s="30"/>
      <c r="Z67" s="30"/>
      <c r="AA67" s="30"/>
      <c r="AB67" s="30"/>
      <c r="AC67" s="30"/>
      <c r="AD67" s="30"/>
      <c r="AE67" s="30"/>
    </row>
    <row r="68" spans="1:31" s="21" customFormat="1" ht="29" x14ac:dyDescent="0.35">
      <c r="A68" s="22" t="s">
        <v>118</v>
      </c>
      <c r="B68" s="14">
        <v>45254</v>
      </c>
      <c r="C68" s="14">
        <v>122</v>
      </c>
      <c r="D68" s="14">
        <v>3634</v>
      </c>
      <c r="E68" s="14">
        <v>267</v>
      </c>
      <c r="F68" s="14">
        <v>5821</v>
      </c>
      <c r="G68" s="14">
        <v>107</v>
      </c>
      <c r="H68" s="14">
        <v>35377</v>
      </c>
      <c r="I68" s="30" t="s">
        <v>64</v>
      </c>
      <c r="J68" s="30" t="s">
        <v>64</v>
      </c>
      <c r="K68" s="30" t="s">
        <v>64</v>
      </c>
      <c r="L68" s="30" t="s">
        <v>64</v>
      </c>
      <c r="M68" s="30" t="s">
        <v>64</v>
      </c>
      <c r="N68" s="30" t="s">
        <v>64</v>
      </c>
      <c r="O68" s="30" t="s">
        <v>64</v>
      </c>
      <c r="P68" s="30">
        <v>35366</v>
      </c>
      <c r="Q68" s="14">
        <v>50</v>
      </c>
      <c r="R68" s="14">
        <v>0.1</v>
      </c>
      <c r="S68" s="14">
        <v>4</v>
      </c>
      <c r="T68" s="14">
        <v>0.3</v>
      </c>
      <c r="U68" s="14">
        <v>6.4</v>
      </c>
      <c r="V68" s="14">
        <v>0.1</v>
      </c>
      <c r="W68" s="14">
        <v>36.1</v>
      </c>
      <c r="X68" s="30" t="s">
        <v>148</v>
      </c>
      <c r="Y68" s="30" t="s">
        <v>148</v>
      </c>
      <c r="Z68" s="30" t="s">
        <v>148</v>
      </c>
      <c r="AA68" s="30" t="s">
        <v>148</v>
      </c>
      <c r="AB68" s="30" t="s">
        <v>148</v>
      </c>
      <c r="AC68" s="30" t="s">
        <v>148</v>
      </c>
      <c r="AD68" s="30" t="s">
        <v>148</v>
      </c>
      <c r="AE68" s="30">
        <v>39.1</v>
      </c>
    </row>
    <row r="69" spans="1:31" s="21" customFormat="1" x14ac:dyDescent="0.35">
      <c r="A69" s="22" t="s">
        <v>119</v>
      </c>
      <c r="B69" s="14">
        <v>9723</v>
      </c>
      <c r="C69" s="14">
        <v>568</v>
      </c>
      <c r="D69" s="14">
        <v>637</v>
      </c>
      <c r="E69" s="14">
        <v>358</v>
      </c>
      <c r="F69" s="14">
        <v>33</v>
      </c>
      <c r="G69" s="14">
        <v>16</v>
      </c>
      <c r="H69" s="14">
        <v>5105</v>
      </c>
      <c r="I69" s="30">
        <v>10660</v>
      </c>
      <c r="J69" s="30">
        <v>568</v>
      </c>
      <c r="K69" s="30">
        <v>637</v>
      </c>
      <c r="L69" s="30">
        <v>358</v>
      </c>
      <c r="M69" s="30">
        <v>56</v>
      </c>
      <c r="N69" s="30">
        <v>84</v>
      </c>
      <c r="O69" s="30">
        <v>5</v>
      </c>
      <c r="P69" s="30">
        <v>4063</v>
      </c>
      <c r="Q69" s="14">
        <v>59.1</v>
      </c>
      <c r="R69" s="14">
        <v>3.5</v>
      </c>
      <c r="S69" s="14">
        <v>3.9</v>
      </c>
      <c r="T69" s="14">
        <v>2.2000000000000002</v>
      </c>
      <c r="U69" s="14">
        <v>0.2</v>
      </c>
      <c r="V69" s="14">
        <v>0.1</v>
      </c>
      <c r="W69" s="14">
        <v>31</v>
      </c>
      <c r="X69" s="30">
        <v>64.900000000000006</v>
      </c>
      <c r="Y69" s="30">
        <v>3.5</v>
      </c>
      <c r="Z69" s="30">
        <v>3.9</v>
      </c>
      <c r="AA69" s="30">
        <v>2.2000000000000002</v>
      </c>
      <c r="AB69" s="30">
        <v>0.3</v>
      </c>
      <c r="AC69" s="30">
        <v>0.5</v>
      </c>
      <c r="AD69" s="30">
        <v>0</v>
      </c>
      <c r="AE69" s="30">
        <v>24.7</v>
      </c>
    </row>
    <row r="70" spans="1:31" s="21" customFormat="1" x14ac:dyDescent="0.35">
      <c r="A70" s="22" t="s">
        <v>120</v>
      </c>
      <c r="B70" s="14">
        <v>29329</v>
      </c>
      <c r="C70" s="14">
        <v>1582</v>
      </c>
      <c r="D70" s="14">
        <v>2926</v>
      </c>
      <c r="E70" s="14">
        <v>610</v>
      </c>
      <c r="F70" s="14">
        <v>1104</v>
      </c>
      <c r="G70" s="14">
        <v>194</v>
      </c>
      <c r="H70" s="14">
        <v>5304</v>
      </c>
      <c r="I70" s="30">
        <v>29464</v>
      </c>
      <c r="J70" s="30">
        <v>1582</v>
      </c>
      <c r="K70" s="30">
        <v>2926</v>
      </c>
      <c r="L70" s="30">
        <v>610</v>
      </c>
      <c r="M70" s="30">
        <v>944</v>
      </c>
      <c r="N70" s="30">
        <v>194</v>
      </c>
      <c r="O70" s="30">
        <v>244</v>
      </c>
      <c r="P70" s="30">
        <v>5085</v>
      </c>
      <c r="Q70" s="14">
        <v>71.5</v>
      </c>
      <c r="R70" s="14">
        <v>3.9</v>
      </c>
      <c r="S70" s="14">
        <v>7.1</v>
      </c>
      <c r="T70" s="14">
        <v>1.5</v>
      </c>
      <c r="U70" s="14">
        <v>2.7</v>
      </c>
      <c r="V70" s="14">
        <v>0.4</v>
      </c>
      <c r="W70" s="14">
        <v>12.9</v>
      </c>
      <c r="X70" s="30">
        <v>71.8</v>
      </c>
      <c r="Y70" s="30">
        <v>3.9</v>
      </c>
      <c r="Z70" s="30">
        <v>7.1</v>
      </c>
      <c r="AA70" s="30">
        <v>1.5</v>
      </c>
      <c r="AB70" s="30">
        <v>2.2999999999999998</v>
      </c>
      <c r="AC70" s="30">
        <v>0.4</v>
      </c>
      <c r="AD70" s="30">
        <v>0.6</v>
      </c>
      <c r="AE70" s="30">
        <v>12.4</v>
      </c>
    </row>
    <row r="71" spans="1:31" s="21" customFormat="1" ht="29" x14ac:dyDescent="0.35">
      <c r="A71" s="22" t="s">
        <v>121</v>
      </c>
      <c r="B71" s="167">
        <v>17442</v>
      </c>
      <c r="C71" s="185"/>
      <c r="D71" s="185"/>
      <c r="E71" s="185"/>
      <c r="F71" s="185"/>
      <c r="G71" s="168"/>
      <c r="H71" s="14">
        <v>6969</v>
      </c>
      <c r="I71" s="186">
        <v>17442</v>
      </c>
      <c r="J71" s="187"/>
      <c r="K71" s="187"/>
      <c r="L71" s="187"/>
      <c r="M71" s="187"/>
      <c r="N71" s="187"/>
      <c r="O71" s="188"/>
      <c r="P71" s="30">
        <v>6969</v>
      </c>
      <c r="Q71" s="167">
        <v>71.5</v>
      </c>
      <c r="R71" s="185"/>
      <c r="S71" s="185"/>
      <c r="T71" s="185"/>
      <c r="U71" s="185"/>
      <c r="V71" s="168"/>
      <c r="W71" s="14">
        <v>28.5</v>
      </c>
      <c r="X71" s="186">
        <v>71.5</v>
      </c>
      <c r="Y71" s="187"/>
      <c r="Z71" s="187"/>
      <c r="AA71" s="187"/>
      <c r="AB71" s="187"/>
      <c r="AC71" s="187"/>
      <c r="AD71" s="188"/>
      <c r="AE71" s="30">
        <v>28.5</v>
      </c>
    </row>
    <row r="72" spans="1:31" s="21" customFormat="1" x14ac:dyDescent="0.35">
      <c r="I72" s="32"/>
      <c r="J72" s="32"/>
      <c r="K72" s="32"/>
      <c r="L72" s="32"/>
      <c r="M72" s="32"/>
      <c r="N72" s="32"/>
      <c r="O72" s="32"/>
      <c r="P72" s="32"/>
      <c r="X72" s="32"/>
      <c r="Y72" s="32"/>
      <c r="Z72" s="32"/>
      <c r="AA72" s="32"/>
      <c r="AB72" s="32"/>
      <c r="AC72" s="32"/>
      <c r="AD72" s="32"/>
      <c r="AE72" s="32"/>
    </row>
    <row r="73" spans="1:31" s="21" customFormat="1" x14ac:dyDescent="0.35">
      <c r="I73" s="32"/>
      <c r="J73" s="32"/>
      <c r="K73" s="32"/>
      <c r="L73" s="32"/>
      <c r="M73" s="32"/>
      <c r="N73" s="32"/>
      <c r="O73" s="32"/>
      <c r="P73" s="32"/>
      <c r="X73" s="32"/>
      <c r="Y73" s="32"/>
      <c r="Z73" s="32"/>
      <c r="AA73" s="32"/>
      <c r="AB73" s="32"/>
      <c r="AC73" s="32"/>
      <c r="AD73" s="32"/>
      <c r="AE73" s="32"/>
    </row>
  </sheetData>
  <mergeCells count="9">
    <mergeCell ref="A1:H1"/>
    <mergeCell ref="B71:G71"/>
    <mergeCell ref="I71:O71"/>
    <mergeCell ref="Q71:V71"/>
    <mergeCell ref="X71:AD71"/>
    <mergeCell ref="B3:H3"/>
    <mergeCell ref="I3:P3"/>
    <mergeCell ref="Q3:W3"/>
    <mergeCell ref="X3:A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2"/>
  <sheetViews>
    <sheetView zoomScale="52" workbookViewId="0"/>
  </sheetViews>
  <sheetFormatPr defaultRowHeight="14.5" x14ac:dyDescent="0.35"/>
  <cols>
    <col min="1" max="1" width="23.81640625" customWidth="1"/>
    <col min="3" max="3" width="10.08984375" customWidth="1"/>
    <col min="5" max="5" width="10.36328125" customWidth="1"/>
    <col min="8" max="8" width="13.453125" customWidth="1"/>
    <col min="14" max="14" width="13.453125" customWidth="1"/>
    <col min="15" max="15" width="11.54296875" customWidth="1"/>
    <col min="16" max="16" width="11.453125" customWidth="1"/>
    <col min="17" max="17" width="11" customWidth="1"/>
  </cols>
  <sheetData>
    <row r="1" spans="1:25" x14ac:dyDescent="0.35">
      <c r="A1" s="49" t="s">
        <v>445</v>
      </c>
      <c r="B1" s="50"/>
      <c r="C1" s="50"/>
      <c r="D1" s="50"/>
    </row>
    <row r="2" spans="1:25" s="52" customFormat="1" ht="29" x14ac:dyDescent="0.35">
      <c r="A2" s="51" t="s">
        <v>446</v>
      </c>
      <c r="B2" s="198" t="s">
        <v>447</v>
      </c>
      <c r="C2" s="198"/>
      <c r="D2" s="198"/>
      <c r="E2" s="198"/>
      <c r="F2" s="198"/>
      <c r="G2" s="197" t="s">
        <v>448</v>
      </c>
      <c r="H2" s="197"/>
      <c r="I2" s="198" t="s">
        <v>449</v>
      </c>
      <c r="J2" s="198"/>
      <c r="K2" s="198"/>
      <c r="L2" s="198"/>
      <c r="M2" s="198"/>
      <c r="N2" s="198"/>
      <c r="O2" s="198"/>
      <c r="P2" s="198"/>
      <c r="Q2" s="198" t="s">
        <v>450</v>
      </c>
      <c r="R2" s="198"/>
      <c r="S2" s="198"/>
      <c r="T2" s="197" t="s">
        <v>451</v>
      </c>
      <c r="U2" s="197"/>
      <c r="V2" s="197"/>
      <c r="W2" s="197"/>
      <c r="X2" s="197" t="s">
        <v>452</v>
      </c>
      <c r="Y2" s="197"/>
    </row>
    <row r="3" spans="1:25" s="52" customFormat="1" x14ac:dyDescent="0.35">
      <c r="A3" s="53"/>
      <c r="B3" s="190" t="s">
        <v>453</v>
      </c>
      <c r="C3" s="190"/>
      <c r="D3" s="190" t="s">
        <v>454</v>
      </c>
      <c r="E3" s="190"/>
      <c r="F3" s="189" t="s">
        <v>455</v>
      </c>
      <c r="G3" s="190" t="s">
        <v>456</v>
      </c>
      <c r="H3" s="189" t="s">
        <v>457</v>
      </c>
      <c r="I3" s="190" t="s">
        <v>458</v>
      </c>
      <c r="J3" s="190"/>
      <c r="K3" s="190"/>
      <c r="L3" s="189" t="s">
        <v>459</v>
      </c>
      <c r="M3" s="189" t="s">
        <v>460</v>
      </c>
      <c r="N3" s="189" t="s">
        <v>461</v>
      </c>
      <c r="O3" s="189" t="s">
        <v>462</v>
      </c>
      <c r="P3" s="189" t="s">
        <v>463</v>
      </c>
      <c r="Q3" s="189" t="s">
        <v>464</v>
      </c>
      <c r="R3" s="189" t="s">
        <v>465</v>
      </c>
      <c r="S3" s="189" t="s">
        <v>466</v>
      </c>
      <c r="T3" s="189" t="s">
        <v>467</v>
      </c>
      <c r="U3" s="189"/>
      <c r="V3" s="190" t="s">
        <v>468</v>
      </c>
      <c r="W3" s="190"/>
      <c r="X3" s="191" t="s">
        <v>469</v>
      </c>
      <c r="Y3" s="199" t="s">
        <v>470</v>
      </c>
    </row>
    <row r="4" spans="1:25" s="52" customFormat="1" ht="29" x14ac:dyDescent="0.35">
      <c r="A4" s="53"/>
      <c r="B4" s="53" t="s">
        <v>469</v>
      </c>
      <c r="C4" s="53" t="s">
        <v>471</v>
      </c>
      <c r="D4" s="53" t="s">
        <v>469</v>
      </c>
      <c r="E4" s="53" t="s">
        <v>471</v>
      </c>
      <c r="F4" s="189"/>
      <c r="G4" s="190"/>
      <c r="H4" s="189"/>
      <c r="I4" s="54" t="s">
        <v>472</v>
      </c>
      <c r="J4" s="54" t="s">
        <v>473</v>
      </c>
      <c r="K4" s="53" t="s">
        <v>474</v>
      </c>
      <c r="L4" s="189"/>
      <c r="M4" s="189"/>
      <c r="N4" s="189"/>
      <c r="O4" s="189"/>
      <c r="P4" s="189"/>
      <c r="Q4" s="189"/>
      <c r="R4" s="189"/>
      <c r="S4" s="189"/>
      <c r="T4" s="53" t="s">
        <v>469</v>
      </c>
      <c r="U4" s="55" t="s">
        <v>471</v>
      </c>
      <c r="V4" s="53" t="s">
        <v>469</v>
      </c>
      <c r="W4" s="55" t="s">
        <v>470</v>
      </c>
      <c r="X4" s="192"/>
      <c r="Y4" s="200"/>
    </row>
    <row r="5" spans="1:25" s="52" customFormat="1" x14ac:dyDescent="0.3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s="52" customFormat="1" x14ac:dyDescent="0.35">
      <c r="A6" s="193" t="s">
        <v>475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</row>
    <row r="7" spans="1:25" s="52" customFormat="1" x14ac:dyDescent="0.35">
      <c r="A7" s="53" t="s">
        <v>31</v>
      </c>
      <c r="B7" s="53">
        <v>3</v>
      </c>
      <c r="C7" s="53">
        <v>96</v>
      </c>
      <c r="D7" s="53">
        <v>1</v>
      </c>
      <c r="E7" s="53" t="s">
        <v>113</v>
      </c>
      <c r="F7" s="53">
        <v>96</v>
      </c>
      <c r="G7" s="53">
        <v>2</v>
      </c>
      <c r="H7" s="53">
        <v>1</v>
      </c>
      <c r="I7" s="53">
        <v>13</v>
      </c>
      <c r="J7" s="53" t="s">
        <v>113</v>
      </c>
      <c r="K7" s="53">
        <v>13</v>
      </c>
      <c r="L7" s="53">
        <v>15</v>
      </c>
      <c r="M7" s="53">
        <v>7</v>
      </c>
      <c r="N7" s="53">
        <v>11</v>
      </c>
      <c r="O7" s="53">
        <v>3</v>
      </c>
      <c r="P7" s="53">
        <v>2</v>
      </c>
      <c r="Q7" s="53">
        <v>219</v>
      </c>
      <c r="R7" s="53">
        <v>10528</v>
      </c>
      <c r="S7" s="53">
        <v>1620</v>
      </c>
      <c r="T7" s="53">
        <v>9</v>
      </c>
      <c r="U7" s="53">
        <v>167</v>
      </c>
      <c r="V7" s="53" t="s">
        <v>113</v>
      </c>
      <c r="W7" s="53" t="s">
        <v>113</v>
      </c>
      <c r="X7" s="53">
        <v>1</v>
      </c>
      <c r="Y7" s="53">
        <v>50</v>
      </c>
    </row>
    <row r="8" spans="1:25" s="52" customFormat="1" x14ac:dyDescent="0.35">
      <c r="A8" s="53" t="s">
        <v>32</v>
      </c>
      <c r="B8" s="53">
        <v>1</v>
      </c>
      <c r="C8" s="53">
        <v>7</v>
      </c>
      <c r="D8" s="53" t="s">
        <v>113</v>
      </c>
      <c r="E8" s="53" t="s">
        <v>113</v>
      </c>
      <c r="F8" s="53">
        <v>7</v>
      </c>
      <c r="G8" s="53">
        <v>1</v>
      </c>
      <c r="H8" s="53" t="s">
        <v>113</v>
      </c>
      <c r="I8" s="53">
        <v>1</v>
      </c>
      <c r="J8" s="53" t="s">
        <v>113</v>
      </c>
      <c r="K8" s="53">
        <v>1</v>
      </c>
      <c r="L8" s="53">
        <v>5</v>
      </c>
      <c r="M8" s="53"/>
      <c r="N8" s="53">
        <v>1</v>
      </c>
      <c r="O8" s="53" t="s">
        <v>113</v>
      </c>
      <c r="P8" s="53">
        <v>1</v>
      </c>
      <c r="Q8" s="53">
        <v>177</v>
      </c>
      <c r="R8" s="53">
        <v>1242</v>
      </c>
      <c r="S8" s="53">
        <v>1242</v>
      </c>
      <c r="T8" s="53" t="s">
        <v>113</v>
      </c>
      <c r="U8" s="53" t="s">
        <v>113</v>
      </c>
      <c r="V8" s="53" t="s">
        <v>113</v>
      </c>
      <c r="W8" s="53" t="s">
        <v>113</v>
      </c>
      <c r="X8" s="53" t="s">
        <v>113</v>
      </c>
      <c r="Y8" s="53" t="s">
        <v>113</v>
      </c>
    </row>
    <row r="9" spans="1:25" s="52" customFormat="1" x14ac:dyDescent="0.35">
      <c r="A9" s="53" t="s">
        <v>33</v>
      </c>
      <c r="B9" s="53">
        <v>2</v>
      </c>
      <c r="C9" s="53">
        <v>31</v>
      </c>
      <c r="D9" s="53">
        <v>1</v>
      </c>
      <c r="E9" s="53" t="s">
        <v>113</v>
      </c>
      <c r="F9" s="53">
        <v>31</v>
      </c>
      <c r="G9" s="53">
        <v>7</v>
      </c>
      <c r="H9" s="53" t="s">
        <v>476</v>
      </c>
      <c r="I9" s="53">
        <v>3</v>
      </c>
      <c r="J9" s="53">
        <v>1</v>
      </c>
      <c r="K9" s="53">
        <v>4</v>
      </c>
      <c r="L9" s="53">
        <v>7</v>
      </c>
      <c r="M9" s="53">
        <v>2</v>
      </c>
      <c r="N9" s="53">
        <v>3</v>
      </c>
      <c r="O9" s="53" t="s">
        <v>113</v>
      </c>
      <c r="P9" s="53">
        <v>1</v>
      </c>
      <c r="Q9" s="53">
        <v>419</v>
      </c>
      <c r="R9" s="53">
        <v>1857</v>
      </c>
      <c r="S9" s="53">
        <v>3250</v>
      </c>
      <c r="T9" s="53">
        <v>1</v>
      </c>
      <c r="U9" s="53">
        <v>10</v>
      </c>
      <c r="V9" s="53" t="s">
        <v>113</v>
      </c>
      <c r="W9" s="53" t="s">
        <v>113</v>
      </c>
      <c r="X9" s="53" t="s">
        <v>113</v>
      </c>
      <c r="Y9" s="53" t="s">
        <v>113</v>
      </c>
    </row>
    <row r="10" spans="1:25" s="52" customFormat="1" x14ac:dyDescent="0.35">
      <c r="A10" s="53" t="s">
        <v>34</v>
      </c>
      <c r="B10" s="53">
        <v>2</v>
      </c>
      <c r="C10" s="53">
        <v>100</v>
      </c>
      <c r="D10" s="53">
        <v>2</v>
      </c>
      <c r="E10" s="53" t="s">
        <v>113</v>
      </c>
      <c r="F10" s="53">
        <v>100</v>
      </c>
      <c r="G10" s="53">
        <v>6</v>
      </c>
      <c r="H10" s="53">
        <v>5</v>
      </c>
      <c r="I10" s="53">
        <v>6</v>
      </c>
      <c r="J10" s="53">
        <v>1</v>
      </c>
      <c r="K10" s="53">
        <v>7</v>
      </c>
      <c r="L10" s="53">
        <v>7</v>
      </c>
      <c r="M10" s="53">
        <v>7</v>
      </c>
      <c r="N10" s="53">
        <v>5</v>
      </c>
      <c r="O10" s="53">
        <v>2</v>
      </c>
      <c r="P10" s="53">
        <v>2</v>
      </c>
      <c r="Q10" s="53">
        <v>245</v>
      </c>
      <c r="R10" s="53">
        <v>4074</v>
      </c>
      <c r="S10" s="53">
        <v>3492</v>
      </c>
      <c r="T10" s="53">
        <v>2</v>
      </c>
      <c r="U10" s="53">
        <v>50</v>
      </c>
      <c r="V10" s="53" t="s">
        <v>113</v>
      </c>
      <c r="W10" s="53" t="s">
        <v>113</v>
      </c>
      <c r="X10" s="53" t="s">
        <v>113</v>
      </c>
      <c r="Y10" s="53" t="s">
        <v>113</v>
      </c>
    </row>
    <row r="11" spans="1:25" s="52" customFormat="1" x14ac:dyDescent="0.35">
      <c r="A11" s="53" t="s">
        <v>35</v>
      </c>
      <c r="B11" s="53">
        <v>1</v>
      </c>
      <c r="C11" s="53">
        <v>16</v>
      </c>
      <c r="D11" s="53" t="s">
        <v>113</v>
      </c>
      <c r="E11" s="53" t="s">
        <v>113</v>
      </c>
      <c r="F11" s="53">
        <v>16</v>
      </c>
      <c r="G11" s="53">
        <v>1</v>
      </c>
      <c r="H11" s="53" t="s">
        <v>113</v>
      </c>
      <c r="I11" s="53">
        <v>1</v>
      </c>
      <c r="J11" s="53" t="s">
        <v>113</v>
      </c>
      <c r="K11" s="53">
        <v>1</v>
      </c>
      <c r="L11" s="53">
        <v>2</v>
      </c>
      <c r="M11" s="53" t="s">
        <v>113</v>
      </c>
      <c r="N11" s="53">
        <v>1</v>
      </c>
      <c r="O11" s="53" t="s">
        <v>113</v>
      </c>
      <c r="P11" s="53">
        <v>1</v>
      </c>
      <c r="Q11" s="53">
        <v>82</v>
      </c>
      <c r="R11" s="53">
        <v>1309</v>
      </c>
      <c r="S11" s="53">
        <v>1309</v>
      </c>
      <c r="T11" s="53" t="s">
        <v>113</v>
      </c>
      <c r="U11" s="53" t="s">
        <v>113</v>
      </c>
      <c r="V11" s="53" t="s">
        <v>113</v>
      </c>
      <c r="W11" s="53" t="s">
        <v>113</v>
      </c>
      <c r="X11" s="53" t="s">
        <v>113</v>
      </c>
      <c r="Y11" s="53" t="s">
        <v>113</v>
      </c>
    </row>
    <row r="12" spans="1:25" s="52" customFormat="1" x14ac:dyDescent="0.35">
      <c r="A12" s="53" t="s">
        <v>36</v>
      </c>
      <c r="B12" s="53">
        <v>2</v>
      </c>
      <c r="C12" s="53">
        <v>25</v>
      </c>
      <c r="D12" s="53" t="s">
        <v>113</v>
      </c>
      <c r="E12" s="53" t="s">
        <v>113</v>
      </c>
      <c r="F12" s="53">
        <v>25</v>
      </c>
      <c r="G12" s="53">
        <v>1</v>
      </c>
      <c r="H12" s="53" t="s">
        <v>113</v>
      </c>
      <c r="I12" s="53">
        <v>1</v>
      </c>
      <c r="J12" s="53" t="s">
        <v>113</v>
      </c>
      <c r="K12" s="53">
        <v>1</v>
      </c>
      <c r="L12" s="53">
        <v>2</v>
      </c>
      <c r="M12" s="53">
        <v>1</v>
      </c>
      <c r="N12" s="53">
        <v>1</v>
      </c>
      <c r="O12" s="53">
        <v>1</v>
      </c>
      <c r="P12" s="53">
        <v>1</v>
      </c>
      <c r="Q12" s="53">
        <v>465</v>
      </c>
      <c r="R12" s="53">
        <v>11.613</v>
      </c>
      <c r="S12" s="53">
        <v>11613</v>
      </c>
      <c r="T12" s="53">
        <v>1</v>
      </c>
      <c r="U12" s="53" t="s">
        <v>477</v>
      </c>
      <c r="V12" s="53" t="s">
        <v>113</v>
      </c>
      <c r="W12" s="53" t="s">
        <v>113</v>
      </c>
      <c r="X12" s="53" t="s">
        <v>113</v>
      </c>
      <c r="Y12" s="53" t="s">
        <v>113</v>
      </c>
    </row>
    <row r="13" spans="1:25" s="52" customFormat="1" x14ac:dyDescent="0.35">
      <c r="A13" s="53" t="s">
        <v>37</v>
      </c>
      <c r="B13" s="53">
        <v>2</v>
      </c>
      <c r="C13" s="53">
        <v>15</v>
      </c>
      <c r="D13" s="53" t="s">
        <v>113</v>
      </c>
      <c r="E13" s="53" t="s">
        <v>113</v>
      </c>
      <c r="F13" s="53">
        <v>15</v>
      </c>
      <c r="G13" s="53">
        <v>4</v>
      </c>
      <c r="H13" s="53" t="s">
        <v>113</v>
      </c>
      <c r="I13" s="53">
        <v>2</v>
      </c>
      <c r="J13" s="53" t="s">
        <v>113</v>
      </c>
      <c r="K13" s="53">
        <v>2</v>
      </c>
      <c r="L13" s="53">
        <v>3</v>
      </c>
      <c r="M13" s="53">
        <v>1</v>
      </c>
      <c r="N13" s="53">
        <v>2</v>
      </c>
      <c r="O13" s="53">
        <v>1</v>
      </c>
      <c r="P13" s="53">
        <v>1</v>
      </c>
      <c r="Q13" s="53">
        <v>204</v>
      </c>
      <c r="R13" s="53">
        <v>767</v>
      </c>
      <c r="S13" s="53">
        <v>1533</v>
      </c>
      <c r="T13" s="53">
        <v>1</v>
      </c>
      <c r="U13" s="53" t="s">
        <v>477</v>
      </c>
      <c r="V13" s="53" t="s">
        <v>113</v>
      </c>
      <c r="W13" s="53" t="s">
        <v>113</v>
      </c>
      <c r="X13" s="53" t="s">
        <v>113</v>
      </c>
      <c r="Y13" s="53" t="s">
        <v>113</v>
      </c>
    </row>
    <row r="14" spans="1:25" s="52" customFormat="1" x14ac:dyDescent="0.35">
      <c r="A14" s="53" t="s">
        <v>38</v>
      </c>
      <c r="B14" s="53" t="s">
        <v>113</v>
      </c>
      <c r="C14" s="53" t="s">
        <v>113</v>
      </c>
      <c r="D14" s="53">
        <v>1</v>
      </c>
      <c r="E14" s="53">
        <v>2</v>
      </c>
      <c r="F14" s="53">
        <v>2</v>
      </c>
      <c r="G14" s="53">
        <v>3</v>
      </c>
      <c r="H14" s="53">
        <v>1</v>
      </c>
      <c r="I14" s="53">
        <v>3</v>
      </c>
      <c r="J14" s="53" t="s">
        <v>113</v>
      </c>
      <c r="K14" s="53">
        <v>3</v>
      </c>
      <c r="L14" s="53">
        <v>3</v>
      </c>
      <c r="M14" s="53" t="s">
        <v>113</v>
      </c>
      <c r="N14" s="53">
        <v>1</v>
      </c>
      <c r="O14" s="53" t="s">
        <v>113</v>
      </c>
      <c r="P14" s="53">
        <v>1</v>
      </c>
      <c r="Q14" s="53">
        <v>2643</v>
      </c>
      <c r="R14" s="53">
        <v>1762</v>
      </c>
      <c r="S14" s="53">
        <v>1762</v>
      </c>
      <c r="T14" s="53">
        <v>2</v>
      </c>
      <c r="U14" s="53" t="s">
        <v>477</v>
      </c>
      <c r="V14" s="53" t="s">
        <v>113</v>
      </c>
      <c r="W14" s="53" t="s">
        <v>113</v>
      </c>
      <c r="X14" s="53" t="s">
        <v>113</v>
      </c>
      <c r="Y14" s="53" t="s">
        <v>113</v>
      </c>
    </row>
    <row r="15" spans="1:25" s="52" customFormat="1" x14ac:dyDescent="0.35">
      <c r="A15" s="53" t="s">
        <v>39</v>
      </c>
      <c r="B15" s="53">
        <v>2</v>
      </c>
      <c r="C15" s="53">
        <v>40</v>
      </c>
      <c r="D15" s="53" t="s">
        <v>113</v>
      </c>
      <c r="E15" s="53" t="s">
        <v>113</v>
      </c>
      <c r="F15" s="53">
        <v>40</v>
      </c>
      <c r="G15" s="53">
        <v>16</v>
      </c>
      <c r="H15" s="53">
        <v>2</v>
      </c>
      <c r="I15" s="53">
        <v>8</v>
      </c>
      <c r="J15" s="53">
        <v>2</v>
      </c>
      <c r="K15" s="53">
        <v>10</v>
      </c>
      <c r="L15" s="53">
        <v>22</v>
      </c>
      <c r="M15" s="53">
        <v>5</v>
      </c>
      <c r="N15" s="53">
        <v>12</v>
      </c>
      <c r="O15" s="53">
        <v>7</v>
      </c>
      <c r="P15" s="53">
        <v>5</v>
      </c>
      <c r="Q15" s="53">
        <v>817</v>
      </c>
      <c r="R15" s="53">
        <v>2042</v>
      </c>
      <c r="S15" s="53">
        <v>3267</v>
      </c>
      <c r="T15" s="53">
        <v>2</v>
      </c>
      <c r="U15" s="53">
        <v>58</v>
      </c>
      <c r="V15" s="53">
        <v>1</v>
      </c>
      <c r="W15" s="53">
        <v>1</v>
      </c>
      <c r="X15" s="53" t="s">
        <v>113</v>
      </c>
      <c r="Y15" s="53" t="s">
        <v>113</v>
      </c>
    </row>
    <row r="16" spans="1:25" s="52" customFormat="1" x14ac:dyDescent="0.35">
      <c r="A16" s="53" t="s">
        <v>40</v>
      </c>
      <c r="B16" s="53">
        <v>1</v>
      </c>
      <c r="C16" s="53">
        <v>10</v>
      </c>
      <c r="D16" s="53" t="s">
        <v>113</v>
      </c>
      <c r="E16" s="53" t="s">
        <v>113</v>
      </c>
      <c r="F16" s="53">
        <v>10</v>
      </c>
      <c r="G16" s="53">
        <v>3</v>
      </c>
      <c r="H16" s="53">
        <v>1</v>
      </c>
      <c r="I16" s="53">
        <v>2</v>
      </c>
      <c r="J16" s="53" t="s">
        <v>113</v>
      </c>
      <c r="K16" s="53">
        <v>2</v>
      </c>
      <c r="L16" s="53">
        <v>2</v>
      </c>
      <c r="M16" s="53" t="s">
        <v>113</v>
      </c>
      <c r="N16" s="53" t="s">
        <v>113</v>
      </c>
      <c r="O16" s="53">
        <v>1</v>
      </c>
      <c r="P16" s="53" t="s">
        <v>113</v>
      </c>
      <c r="Q16" s="53">
        <v>428</v>
      </c>
      <c r="R16" s="53">
        <v>1427</v>
      </c>
      <c r="S16" s="53">
        <v>2141</v>
      </c>
      <c r="T16" s="53">
        <v>1</v>
      </c>
      <c r="U16" s="53">
        <v>20</v>
      </c>
      <c r="V16" s="53" t="s">
        <v>113</v>
      </c>
      <c r="W16" s="53" t="s">
        <v>113</v>
      </c>
      <c r="X16" s="53" t="s">
        <v>113</v>
      </c>
      <c r="Y16" s="53" t="s">
        <v>113</v>
      </c>
    </row>
    <row r="17" spans="1:25" s="52" customFormat="1" x14ac:dyDescent="0.35">
      <c r="A17" s="195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</row>
    <row r="18" spans="1:25" s="52" customFormat="1" x14ac:dyDescent="0.35">
      <c r="A18" s="57" t="s">
        <v>490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s="52" customFormat="1" x14ac:dyDescent="0.35">
      <c r="A19" s="53" t="s">
        <v>53</v>
      </c>
      <c r="B19" s="53">
        <v>3</v>
      </c>
      <c r="C19" s="53">
        <v>220</v>
      </c>
      <c r="D19" s="53" t="s">
        <v>113</v>
      </c>
      <c r="E19" s="53" t="s">
        <v>113</v>
      </c>
      <c r="F19" s="53">
        <v>220</v>
      </c>
      <c r="G19" s="53">
        <v>12</v>
      </c>
      <c r="H19" s="53">
        <v>4</v>
      </c>
      <c r="I19" s="53">
        <v>79</v>
      </c>
      <c r="J19" s="53">
        <v>10</v>
      </c>
      <c r="K19" s="53">
        <v>89</v>
      </c>
      <c r="L19" s="53">
        <v>11</v>
      </c>
      <c r="M19" s="53">
        <v>23</v>
      </c>
      <c r="N19" s="53">
        <v>45</v>
      </c>
      <c r="O19" s="53">
        <v>29</v>
      </c>
      <c r="P19" s="53">
        <v>2</v>
      </c>
      <c r="Q19" s="53">
        <v>490</v>
      </c>
      <c r="R19" s="53">
        <v>8976</v>
      </c>
      <c r="S19" s="53">
        <v>1210</v>
      </c>
      <c r="T19" s="53">
        <v>2</v>
      </c>
      <c r="U19" s="53">
        <v>170</v>
      </c>
      <c r="V19" s="53" t="s">
        <v>113</v>
      </c>
      <c r="W19" s="53" t="s">
        <v>113</v>
      </c>
      <c r="X19" s="53" t="s">
        <v>113</v>
      </c>
      <c r="Y19" s="53" t="s">
        <v>113</v>
      </c>
    </row>
    <row r="20" spans="1:25" s="52" customFormat="1" x14ac:dyDescent="0.35">
      <c r="A20" s="53" t="s">
        <v>54</v>
      </c>
      <c r="B20" s="53">
        <v>1</v>
      </c>
      <c r="C20" s="53">
        <v>75</v>
      </c>
      <c r="D20" s="53">
        <v>1</v>
      </c>
      <c r="E20" s="53" t="s">
        <v>113</v>
      </c>
      <c r="F20" s="53">
        <v>75</v>
      </c>
      <c r="G20" s="53">
        <v>6</v>
      </c>
      <c r="H20" s="53">
        <v>2</v>
      </c>
      <c r="I20" s="53">
        <v>21</v>
      </c>
      <c r="J20" s="53">
        <v>4</v>
      </c>
      <c r="K20" s="53">
        <v>25</v>
      </c>
      <c r="L20" s="53">
        <v>21</v>
      </c>
      <c r="M20" s="53">
        <v>12</v>
      </c>
      <c r="N20" s="53">
        <v>27</v>
      </c>
      <c r="O20" s="53">
        <v>8</v>
      </c>
      <c r="P20" s="53">
        <v>14</v>
      </c>
      <c r="Q20" s="53">
        <v>614</v>
      </c>
      <c r="R20" s="53">
        <v>1674</v>
      </c>
      <c r="S20" s="53">
        <v>1842</v>
      </c>
      <c r="T20" s="53">
        <v>2</v>
      </c>
      <c r="U20" s="53">
        <v>48</v>
      </c>
      <c r="V20" s="53" t="s">
        <v>113</v>
      </c>
      <c r="W20" s="53" t="s">
        <v>113</v>
      </c>
      <c r="X20" s="53" t="s">
        <v>113</v>
      </c>
      <c r="Y20" s="53" t="s">
        <v>113</v>
      </c>
    </row>
    <row r="21" spans="1:25" s="52" customFormat="1" x14ac:dyDescent="0.35">
      <c r="A21" s="53" t="s">
        <v>55</v>
      </c>
      <c r="B21" s="53">
        <v>2</v>
      </c>
      <c r="C21" s="53">
        <v>37</v>
      </c>
      <c r="D21" s="53" t="s">
        <v>113</v>
      </c>
      <c r="E21" s="53" t="s">
        <v>113</v>
      </c>
      <c r="F21" s="53">
        <v>37</v>
      </c>
      <c r="G21" s="53">
        <v>2</v>
      </c>
      <c r="H21" s="53">
        <v>1</v>
      </c>
      <c r="I21" s="53">
        <v>7</v>
      </c>
      <c r="J21" s="53">
        <v>1</v>
      </c>
      <c r="K21" s="53">
        <v>8</v>
      </c>
      <c r="L21" s="53">
        <v>14</v>
      </c>
      <c r="M21" s="53">
        <v>1</v>
      </c>
      <c r="N21" s="53">
        <v>7</v>
      </c>
      <c r="O21" s="53">
        <v>2</v>
      </c>
      <c r="P21" s="53">
        <v>2</v>
      </c>
      <c r="Q21" s="53">
        <v>755</v>
      </c>
      <c r="R21" s="53">
        <v>13969</v>
      </c>
      <c r="S21" s="53">
        <v>3492</v>
      </c>
      <c r="T21" s="53">
        <v>2</v>
      </c>
      <c r="U21" s="53" t="s">
        <v>113</v>
      </c>
      <c r="V21" s="53" t="s">
        <v>113</v>
      </c>
      <c r="W21" s="53" t="s">
        <v>113</v>
      </c>
      <c r="X21" s="53" t="s">
        <v>113</v>
      </c>
      <c r="Y21" s="53" t="s">
        <v>113</v>
      </c>
    </row>
    <row r="22" spans="1:25" s="52" customFormat="1" x14ac:dyDescent="0.35">
      <c r="A22" s="53" t="s">
        <v>56</v>
      </c>
      <c r="B22" s="53">
        <v>2</v>
      </c>
      <c r="C22" s="53">
        <v>56</v>
      </c>
      <c r="D22" s="53" t="s">
        <v>113</v>
      </c>
      <c r="E22" s="53" t="s">
        <v>113</v>
      </c>
      <c r="F22" s="53">
        <v>56</v>
      </c>
      <c r="G22" s="53">
        <v>3</v>
      </c>
      <c r="H22" s="53" t="s">
        <v>113</v>
      </c>
      <c r="I22" s="53">
        <v>4</v>
      </c>
      <c r="J22" s="53" t="s">
        <v>113</v>
      </c>
      <c r="K22" s="53">
        <v>4</v>
      </c>
      <c r="L22" s="53">
        <v>3</v>
      </c>
      <c r="M22" s="53">
        <v>1</v>
      </c>
      <c r="N22" s="53">
        <v>2</v>
      </c>
      <c r="O22" s="53">
        <v>1</v>
      </c>
      <c r="P22" s="53">
        <v>2</v>
      </c>
      <c r="Q22" s="53">
        <v>112</v>
      </c>
      <c r="R22" s="53">
        <v>2082</v>
      </c>
      <c r="S22" s="53">
        <v>1561</v>
      </c>
      <c r="T22" s="53">
        <v>2</v>
      </c>
      <c r="U22" s="53">
        <v>29</v>
      </c>
      <c r="V22" s="53" t="s">
        <v>113</v>
      </c>
      <c r="W22" s="53" t="s">
        <v>113</v>
      </c>
      <c r="X22" s="53" t="s">
        <v>113</v>
      </c>
      <c r="Y22" s="53" t="s">
        <v>113</v>
      </c>
    </row>
    <row r="23" spans="1:25" s="52" customFormat="1" x14ac:dyDescent="0.35">
      <c r="A23" s="53" t="s">
        <v>57</v>
      </c>
      <c r="B23" s="53">
        <v>1</v>
      </c>
      <c r="C23" s="53">
        <v>6</v>
      </c>
      <c r="D23" s="53" t="s">
        <v>113</v>
      </c>
      <c r="E23" s="53" t="s">
        <v>113</v>
      </c>
      <c r="F23" s="53">
        <v>6</v>
      </c>
      <c r="G23" s="53">
        <v>4</v>
      </c>
      <c r="H23" s="53" t="s">
        <v>113</v>
      </c>
      <c r="I23" s="53">
        <v>3</v>
      </c>
      <c r="J23" s="53" t="s">
        <v>113</v>
      </c>
      <c r="K23" s="53">
        <v>3</v>
      </c>
      <c r="L23" s="53">
        <v>4</v>
      </c>
      <c r="M23" s="53" t="s">
        <v>113</v>
      </c>
      <c r="N23" s="53">
        <v>2</v>
      </c>
      <c r="O23" s="53" t="s">
        <v>113</v>
      </c>
      <c r="P23" s="53">
        <v>1</v>
      </c>
      <c r="Q23" s="53">
        <v>617</v>
      </c>
      <c r="R23" s="53">
        <v>923</v>
      </c>
      <c r="S23" s="53">
        <v>1234</v>
      </c>
      <c r="T23" s="53">
        <v>2</v>
      </c>
      <c r="U23" s="53">
        <v>25</v>
      </c>
      <c r="V23" s="53" t="s">
        <v>113</v>
      </c>
      <c r="W23" s="53" t="s">
        <v>113</v>
      </c>
      <c r="X23" s="53" t="s">
        <v>113</v>
      </c>
      <c r="Y23" s="53" t="s">
        <v>113</v>
      </c>
    </row>
    <row r="24" spans="1:25" s="52" customFormat="1" x14ac:dyDescent="0.35">
      <c r="A24" s="53" t="s">
        <v>58</v>
      </c>
      <c r="B24" s="53">
        <v>2</v>
      </c>
      <c r="C24" s="53">
        <v>10</v>
      </c>
      <c r="D24" s="53" t="s">
        <v>113</v>
      </c>
      <c r="E24" s="53" t="s">
        <v>113</v>
      </c>
      <c r="F24" s="53">
        <v>10</v>
      </c>
      <c r="G24" s="53">
        <v>5</v>
      </c>
      <c r="H24" s="53">
        <v>1</v>
      </c>
      <c r="I24" s="53">
        <v>4</v>
      </c>
      <c r="J24" s="53" t="s">
        <v>113</v>
      </c>
      <c r="K24" s="53">
        <v>4</v>
      </c>
      <c r="L24" s="53">
        <v>9</v>
      </c>
      <c r="M24" s="53">
        <v>2</v>
      </c>
      <c r="N24" s="53">
        <v>3</v>
      </c>
      <c r="O24" s="53">
        <v>1</v>
      </c>
      <c r="P24" s="53" t="s">
        <v>113</v>
      </c>
      <c r="Q24" s="53">
        <v>1818</v>
      </c>
      <c r="R24" s="53">
        <v>3636</v>
      </c>
      <c r="S24" s="53">
        <v>4545</v>
      </c>
      <c r="T24" s="53">
        <v>1</v>
      </c>
      <c r="U24" s="53" t="s">
        <v>476</v>
      </c>
      <c r="V24" s="53" t="s">
        <v>113</v>
      </c>
      <c r="W24" s="53" t="s">
        <v>113</v>
      </c>
      <c r="X24" s="53" t="s">
        <v>113</v>
      </c>
      <c r="Y24" s="53" t="s">
        <v>113</v>
      </c>
    </row>
    <row r="25" spans="1:25" s="52" customFormat="1" x14ac:dyDescent="0.35">
      <c r="A25" s="53" t="s">
        <v>59</v>
      </c>
      <c r="B25" s="53">
        <v>1</v>
      </c>
      <c r="C25" s="53">
        <v>6</v>
      </c>
      <c r="D25" s="53" t="s">
        <v>113</v>
      </c>
      <c r="E25" s="53" t="s">
        <v>113</v>
      </c>
      <c r="F25" s="53">
        <v>6</v>
      </c>
      <c r="G25" s="53">
        <v>3</v>
      </c>
      <c r="H25" s="53" t="s">
        <v>113</v>
      </c>
      <c r="I25" s="53">
        <v>1</v>
      </c>
      <c r="J25" s="53" t="s">
        <v>113</v>
      </c>
      <c r="K25" s="53">
        <v>1</v>
      </c>
      <c r="L25" s="53">
        <v>3</v>
      </c>
      <c r="M25" s="53" t="s">
        <v>113</v>
      </c>
      <c r="N25" s="53">
        <v>3</v>
      </c>
      <c r="O25" s="53" t="s">
        <v>113</v>
      </c>
      <c r="P25" s="53" t="s">
        <v>113</v>
      </c>
      <c r="Q25" s="53">
        <v>1540</v>
      </c>
      <c r="R25" s="53">
        <v>3080</v>
      </c>
      <c r="S25" s="53">
        <v>9239</v>
      </c>
      <c r="T25" s="53" t="s">
        <v>113</v>
      </c>
      <c r="U25" s="53" t="s">
        <v>113</v>
      </c>
      <c r="V25" s="53" t="s">
        <v>113</v>
      </c>
      <c r="W25" s="53" t="s">
        <v>113</v>
      </c>
      <c r="X25" s="53" t="s">
        <v>113</v>
      </c>
      <c r="Y25" s="53" t="s">
        <v>113</v>
      </c>
    </row>
    <row r="26" spans="1:25" s="52" customFormat="1" x14ac:dyDescent="0.35">
      <c r="A26" s="53" t="s">
        <v>60</v>
      </c>
      <c r="B26" s="53">
        <v>2</v>
      </c>
      <c r="C26" s="53">
        <v>7</v>
      </c>
      <c r="D26" s="53" t="s">
        <v>113</v>
      </c>
      <c r="E26" s="53" t="s">
        <v>113</v>
      </c>
      <c r="F26" s="53">
        <v>7</v>
      </c>
      <c r="G26" s="53">
        <v>3</v>
      </c>
      <c r="H26" s="53" t="s">
        <v>113</v>
      </c>
      <c r="I26" s="53">
        <v>2</v>
      </c>
      <c r="J26" s="53" t="s">
        <v>113</v>
      </c>
      <c r="K26" s="53">
        <v>2</v>
      </c>
      <c r="L26" s="53">
        <v>3</v>
      </c>
      <c r="M26" s="53" t="s">
        <v>113</v>
      </c>
      <c r="N26" s="53">
        <v>1</v>
      </c>
      <c r="O26" s="53" t="s">
        <v>113</v>
      </c>
      <c r="P26" s="53" t="s">
        <v>113</v>
      </c>
      <c r="Q26" s="53">
        <v>1580</v>
      </c>
      <c r="R26" s="53">
        <v>3688</v>
      </c>
      <c r="S26" s="53">
        <v>5532</v>
      </c>
      <c r="T26" s="53" t="s">
        <v>113</v>
      </c>
      <c r="U26" s="53" t="s">
        <v>113</v>
      </c>
      <c r="V26" s="53" t="s">
        <v>113</v>
      </c>
      <c r="W26" s="53" t="s">
        <v>113</v>
      </c>
      <c r="X26" s="53" t="s">
        <v>113</v>
      </c>
      <c r="Y26" s="53" t="s">
        <v>113</v>
      </c>
    </row>
    <row r="27" spans="1:25" s="52" customFormat="1" x14ac:dyDescent="0.35">
      <c r="A27" s="53" t="s">
        <v>61</v>
      </c>
      <c r="B27" s="53">
        <v>1</v>
      </c>
      <c r="C27" s="53">
        <v>6</v>
      </c>
      <c r="D27" s="53" t="s">
        <v>113</v>
      </c>
      <c r="E27" s="53" t="s">
        <v>113</v>
      </c>
      <c r="F27" s="53">
        <v>6</v>
      </c>
      <c r="G27" s="53">
        <v>1</v>
      </c>
      <c r="H27" s="53" t="s">
        <v>113</v>
      </c>
      <c r="I27" s="53">
        <v>1</v>
      </c>
      <c r="J27" s="53" t="s">
        <v>113</v>
      </c>
      <c r="K27" s="53">
        <v>1</v>
      </c>
      <c r="L27" s="53">
        <v>2</v>
      </c>
      <c r="M27" s="53" t="s">
        <v>113</v>
      </c>
      <c r="N27" s="53">
        <v>1</v>
      </c>
      <c r="O27" s="53" t="s">
        <v>113</v>
      </c>
      <c r="P27" s="53" t="s">
        <v>113</v>
      </c>
      <c r="Q27" s="53">
        <v>140</v>
      </c>
      <c r="R27" s="53">
        <v>841</v>
      </c>
      <c r="S27" s="53">
        <v>841</v>
      </c>
      <c r="T27" s="53" t="s">
        <v>113</v>
      </c>
      <c r="U27" s="53" t="s">
        <v>113</v>
      </c>
      <c r="V27" s="53" t="s">
        <v>113</v>
      </c>
      <c r="W27" s="53" t="s">
        <v>113</v>
      </c>
      <c r="X27" s="53" t="s">
        <v>113</v>
      </c>
      <c r="Y27" s="53" t="s">
        <v>113</v>
      </c>
    </row>
    <row r="28" spans="1:25" s="52" customFormat="1" x14ac:dyDescent="0.35">
      <c r="A28" s="53" t="s">
        <v>478</v>
      </c>
      <c r="B28" s="53">
        <v>7</v>
      </c>
      <c r="C28" s="53">
        <v>232</v>
      </c>
      <c r="D28" s="53">
        <v>2</v>
      </c>
      <c r="E28" s="53">
        <v>7</v>
      </c>
      <c r="F28" s="53">
        <v>239</v>
      </c>
      <c r="G28" s="53">
        <v>8</v>
      </c>
      <c r="H28" s="53">
        <v>6</v>
      </c>
      <c r="I28" s="53">
        <v>31</v>
      </c>
      <c r="J28" s="53">
        <v>1</v>
      </c>
      <c r="K28" s="53">
        <v>32</v>
      </c>
      <c r="L28" s="53">
        <v>40</v>
      </c>
      <c r="M28" s="53">
        <v>5</v>
      </c>
      <c r="N28" s="53">
        <v>10</v>
      </c>
      <c r="O28" s="53">
        <v>8</v>
      </c>
      <c r="P28" s="53">
        <v>1</v>
      </c>
      <c r="Q28" s="53">
        <v>221</v>
      </c>
      <c r="R28" s="53">
        <v>6587</v>
      </c>
      <c r="S28" s="53">
        <v>1622</v>
      </c>
      <c r="T28" s="53">
        <v>6</v>
      </c>
      <c r="U28" s="53">
        <v>124</v>
      </c>
      <c r="V28" s="53">
        <v>3</v>
      </c>
      <c r="W28" s="53">
        <v>43</v>
      </c>
      <c r="X28" s="53" t="s">
        <v>113</v>
      </c>
      <c r="Y28" s="53" t="s">
        <v>113</v>
      </c>
    </row>
    <row r="29" spans="1:25" s="52" customFormat="1" x14ac:dyDescent="0.3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1:25" s="52" customFormat="1" x14ac:dyDescent="0.35">
      <c r="A30" s="193" t="s">
        <v>479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</row>
    <row r="31" spans="1:25" s="52" customFormat="1" x14ac:dyDescent="0.35">
      <c r="A31" s="53" t="s">
        <v>72</v>
      </c>
      <c r="B31" s="53">
        <v>5</v>
      </c>
      <c r="C31" s="53">
        <v>169</v>
      </c>
      <c r="D31" s="53">
        <v>1</v>
      </c>
      <c r="E31" s="53">
        <v>10</v>
      </c>
      <c r="F31" s="53">
        <v>179</v>
      </c>
      <c r="G31" s="53">
        <v>8</v>
      </c>
      <c r="H31" s="53">
        <v>5</v>
      </c>
      <c r="I31" s="53">
        <v>21</v>
      </c>
      <c r="J31" s="53">
        <v>2</v>
      </c>
      <c r="K31" s="53">
        <v>23</v>
      </c>
      <c r="L31" s="53">
        <v>8</v>
      </c>
      <c r="M31" s="53">
        <v>15</v>
      </c>
      <c r="N31" s="53">
        <v>5</v>
      </c>
      <c r="O31" s="53">
        <v>8</v>
      </c>
      <c r="P31" s="53" t="s">
        <v>113</v>
      </c>
      <c r="Q31" s="53">
        <v>381</v>
      </c>
      <c r="R31" s="53">
        <v>8582</v>
      </c>
      <c r="S31" s="53">
        <v>2098</v>
      </c>
      <c r="T31" s="53">
        <v>3</v>
      </c>
      <c r="U31" s="53">
        <v>427</v>
      </c>
      <c r="V31" s="53" t="s">
        <v>113</v>
      </c>
      <c r="W31" s="53" t="s">
        <v>113</v>
      </c>
      <c r="X31" s="53">
        <v>2</v>
      </c>
      <c r="Y31" s="53">
        <v>45</v>
      </c>
    </row>
    <row r="32" spans="1:25" s="52" customFormat="1" x14ac:dyDescent="0.35">
      <c r="A32" s="53" t="s">
        <v>73</v>
      </c>
      <c r="B32" s="53">
        <v>2</v>
      </c>
      <c r="C32" s="53">
        <v>35</v>
      </c>
      <c r="D32" s="53" t="s">
        <v>113</v>
      </c>
      <c r="E32" s="53" t="s">
        <v>113</v>
      </c>
      <c r="F32" s="53">
        <v>35</v>
      </c>
      <c r="G32" s="53">
        <v>3</v>
      </c>
      <c r="H32" s="53">
        <v>1</v>
      </c>
      <c r="I32" s="53">
        <v>4</v>
      </c>
      <c r="J32" s="53" t="s">
        <v>113</v>
      </c>
      <c r="K32" s="53">
        <v>4</v>
      </c>
      <c r="L32" s="53">
        <v>4</v>
      </c>
      <c r="M32" s="53">
        <v>1</v>
      </c>
      <c r="N32" s="53">
        <v>4</v>
      </c>
      <c r="O32" s="53">
        <v>1</v>
      </c>
      <c r="P32" s="53">
        <v>1</v>
      </c>
      <c r="Q32" s="53">
        <v>262</v>
      </c>
      <c r="R32" s="53">
        <v>3052</v>
      </c>
      <c r="S32" s="53">
        <v>2289</v>
      </c>
      <c r="T32" s="53">
        <v>2</v>
      </c>
      <c r="U32" s="53" t="s">
        <v>476</v>
      </c>
      <c r="V32" s="53" t="s">
        <v>113</v>
      </c>
      <c r="W32" s="53" t="s">
        <v>113</v>
      </c>
      <c r="X32" s="53" t="s">
        <v>113</v>
      </c>
      <c r="Y32" s="53" t="s">
        <v>113</v>
      </c>
    </row>
    <row r="33" spans="1:25" s="52" customFormat="1" x14ac:dyDescent="0.35">
      <c r="A33" s="53" t="s">
        <v>74</v>
      </c>
      <c r="B33" s="53">
        <v>2</v>
      </c>
      <c r="C33" s="53">
        <v>44</v>
      </c>
      <c r="D33" s="53" t="s">
        <v>113</v>
      </c>
      <c r="E33" s="53" t="s">
        <v>113</v>
      </c>
      <c r="F33" s="53">
        <v>44</v>
      </c>
      <c r="G33" s="53">
        <v>2</v>
      </c>
      <c r="H33" s="53" t="s">
        <v>113</v>
      </c>
      <c r="I33" s="53">
        <v>3</v>
      </c>
      <c r="J33" s="53" t="s">
        <v>113</v>
      </c>
      <c r="K33" s="53">
        <v>3</v>
      </c>
      <c r="L33" s="53">
        <v>3</v>
      </c>
      <c r="M33" s="53">
        <v>2</v>
      </c>
      <c r="N33" s="53">
        <v>2</v>
      </c>
      <c r="O33" s="53">
        <v>2</v>
      </c>
      <c r="P33" s="53">
        <v>2</v>
      </c>
      <c r="Q33" s="53">
        <v>242</v>
      </c>
      <c r="R33" s="53">
        <v>5314</v>
      </c>
      <c r="S33" s="53">
        <v>3543</v>
      </c>
      <c r="T33" s="53" t="s">
        <v>113</v>
      </c>
      <c r="U33" s="53" t="s">
        <v>113</v>
      </c>
      <c r="V33" s="53" t="s">
        <v>113</v>
      </c>
      <c r="W33" s="53" t="s">
        <v>113</v>
      </c>
      <c r="X33" s="53" t="s">
        <v>113</v>
      </c>
      <c r="Y33" s="53" t="s">
        <v>113</v>
      </c>
    </row>
    <row r="34" spans="1:25" s="52" customFormat="1" x14ac:dyDescent="0.35">
      <c r="A34" s="53" t="s">
        <v>75</v>
      </c>
      <c r="B34" s="53">
        <v>1</v>
      </c>
      <c r="C34" s="53">
        <v>42</v>
      </c>
      <c r="D34" s="53">
        <v>1</v>
      </c>
      <c r="E34" s="53" t="s">
        <v>113</v>
      </c>
      <c r="F34" s="53">
        <v>42</v>
      </c>
      <c r="G34" s="53">
        <v>2</v>
      </c>
      <c r="H34" s="53">
        <v>2</v>
      </c>
      <c r="I34" s="53">
        <v>8</v>
      </c>
      <c r="J34" s="53" t="s">
        <v>113</v>
      </c>
      <c r="K34" s="53">
        <v>8</v>
      </c>
      <c r="L34" s="53">
        <v>21</v>
      </c>
      <c r="M34" s="53">
        <v>1</v>
      </c>
      <c r="N34" s="53">
        <v>3</v>
      </c>
      <c r="O34" s="53">
        <v>1</v>
      </c>
      <c r="P34" s="53" t="s">
        <v>113</v>
      </c>
      <c r="Q34" s="53">
        <v>332</v>
      </c>
      <c r="R34" s="53">
        <v>6966</v>
      </c>
      <c r="S34" s="53">
        <v>1742</v>
      </c>
      <c r="T34" s="53">
        <v>2</v>
      </c>
      <c r="U34" s="53">
        <v>103</v>
      </c>
      <c r="V34" s="53" t="s">
        <v>113</v>
      </c>
      <c r="W34" s="53" t="s">
        <v>113</v>
      </c>
      <c r="X34" s="53" t="s">
        <v>113</v>
      </c>
      <c r="Y34" s="53" t="s">
        <v>113</v>
      </c>
    </row>
    <row r="35" spans="1:25" s="52" customFormat="1" x14ac:dyDescent="0.35">
      <c r="A35" s="53" t="s">
        <v>76</v>
      </c>
      <c r="B35" s="53">
        <v>1</v>
      </c>
      <c r="C35" s="53">
        <v>30</v>
      </c>
      <c r="D35" s="53">
        <v>1</v>
      </c>
      <c r="E35" s="53">
        <v>4</v>
      </c>
      <c r="F35" s="53">
        <v>34</v>
      </c>
      <c r="G35" s="53">
        <v>5</v>
      </c>
      <c r="H35" s="53">
        <v>2</v>
      </c>
      <c r="I35" s="53">
        <v>4</v>
      </c>
      <c r="J35" s="53" t="s">
        <v>113</v>
      </c>
      <c r="K35" s="53">
        <v>4</v>
      </c>
      <c r="L35" s="53">
        <v>15</v>
      </c>
      <c r="M35" s="53">
        <v>1</v>
      </c>
      <c r="N35" s="53">
        <v>5</v>
      </c>
      <c r="O35" s="53">
        <v>1</v>
      </c>
      <c r="P35" s="53">
        <v>1</v>
      </c>
      <c r="Q35" s="53">
        <v>414</v>
      </c>
      <c r="R35" s="53">
        <v>2812</v>
      </c>
      <c r="S35" s="53">
        <v>3515</v>
      </c>
      <c r="T35" s="53">
        <v>2</v>
      </c>
      <c r="U35" s="53">
        <v>18</v>
      </c>
      <c r="V35" s="53" t="s">
        <v>113</v>
      </c>
      <c r="W35" s="53" t="s">
        <v>113</v>
      </c>
      <c r="X35" s="53" t="s">
        <v>113</v>
      </c>
      <c r="Y35" s="53" t="s">
        <v>113</v>
      </c>
    </row>
    <row r="36" spans="1:25" s="52" customFormat="1" x14ac:dyDescent="0.35">
      <c r="A36" s="53" t="s">
        <v>480</v>
      </c>
      <c r="B36" s="53">
        <v>1</v>
      </c>
      <c r="C36" s="53">
        <v>5</v>
      </c>
      <c r="D36" s="53" t="s">
        <v>113</v>
      </c>
      <c r="E36" s="53" t="s">
        <v>113</v>
      </c>
      <c r="F36" s="53">
        <v>5</v>
      </c>
      <c r="G36" s="53" t="s">
        <v>113</v>
      </c>
      <c r="H36" s="53" t="s">
        <v>113</v>
      </c>
      <c r="I36" s="53">
        <v>1</v>
      </c>
      <c r="J36" s="53" t="s">
        <v>113</v>
      </c>
      <c r="K36" s="53">
        <v>1</v>
      </c>
      <c r="L36" s="53">
        <v>1</v>
      </c>
      <c r="M36" s="53" t="s">
        <v>113</v>
      </c>
      <c r="N36" s="53" t="s">
        <v>113</v>
      </c>
      <c r="O36" s="53" t="s">
        <v>113</v>
      </c>
      <c r="P36" s="53" t="s">
        <v>113</v>
      </c>
      <c r="Q36" s="53">
        <v>27</v>
      </c>
      <c r="R36" s="53" t="s">
        <v>113</v>
      </c>
      <c r="S36" s="53">
        <v>136</v>
      </c>
      <c r="T36" s="53" t="s">
        <v>113</v>
      </c>
      <c r="U36" s="53" t="s">
        <v>113</v>
      </c>
      <c r="V36" s="53" t="s">
        <v>113</v>
      </c>
      <c r="W36" s="53" t="s">
        <v>113</v>
      </c>
      <c r="X36" s="53" t="s">
        <v>113</v>
      </c>
      <c r="Y36" s="53" t="s">
        <v>113</v>
      </c>
    </row>
    <row r="37" spans="1:25" s="52" customFormat="1" x14ac:dyDescent="0.3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1:25" s="52" customFormat="1" x14ac:dyDescent="0.35">
      <c r="A38" s="193" t="s">
        <v>481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</row>
    <row r="39" spans="1:25" s="52" customFormat="1" x14ac:dyDescent="0.35">
      <c r="A39" s="53" t="s">
        <v>78</v>
      </c>
      <c r="B39" s="53">
        <v>17</v>
      </c>
      <c r="C39" s="53">
        <v>723</v>
      </c>
      <c r="D39" s="53" t="s">
        <v>113</v>
      </c>
      <c r="E39" s="53" t="s">
        <v>113</v>
      </c>
      <c r="F39" s="53">
        <v>723</v>
      </c>
      <c r="G39" s="53">
        <v>6</v>
      </c>
      <c r="H39" s="53">
        <v>4</v>
      </c>
      <c r="I39" s="53" t="s">
        <v>477</v>
      </c>
      <c r="J39" s="53" t="s">
        <v>477</v>
      </c>
      <c r="K39" s="53">
        <v>41</v>
      </c>
      <c r="L39" s="53">
        <v>8</v>
      </c>
      <c r="M39" s="53">
        <v>10</v>
      </c>
      <c r="N39" s="53">
        <v>32</v>
      </c>
      <c r="O39" s="53" t="s">
        <v>477</v>
      </c>
      <c r="P39" s="53" t="s">
        <v>477</v>
      </c>
      <c r="Q39" s="53">
        <v>105</v>
      </c>
      <c r="R39" s="53">
        <v>12616</v>
      </c>
      <c r="S39" s="53">
        <v>1846</v>
      </c>
      <c r="T39" s="53">
        <v>1</v>
      </c>
      <c r="U39" s="53" t="s">
        <v>374</v>
      </c>
      <c r="V39" s="53" t="s">
        <v>113</v>
      </c>
      <c r="W39" s="53" t="s">
        <v>113</v>
      </c>
      <c r="X39" s="53" t="s">
        <v>113</v>
      </c>
      <c r="Y39" s="53" t="s">
        <v>113</v>
      </c>
    </row>
    <row r="40" spans="1:25" s="52" customFormat="1" x14ac:dyDescent="0.35">
      <c r="A40" s="53" t="s">
        <v>79</v>
      </c>
      <c r="B40" s="53">
        <v>1</v>
      </c>
      <c r="C40" s="53" t="s">
        <v>113</v>
      </c>
      <c r="D40" s="53">
        <v>1</v>
      </c>
      <c r="E40" s="53">
        <v>6</v>
      </c>
      <c r="F40" s="53">
        <v>6</v>
      </c>
      <c r="G40" s="53">
        <v>1</v>
      </c>
      <c r="H40" s="53" t="s">
        <v>113</v>
      </c>
      <c r="I40" s="53">
        <v>1</v>
      </c>
      <c r="J40" s="53" t="s">
        <v>113</v>
      </c>
      <c r="K40" s="53">
        <v>1</v>
      </c>
      <c r="L40" s="53">
        <v>2</v>
      </c>
      <c r="M40" s="53" t="s">
        <v>113</v>
      </c>
      <c r="N40" s="53">
        <v>1</v>
      </c>
      <c r="O40" s="53" t="s">
        <v>477</v>
      </c>
      <c r="P40" s="53" t="s">
        <v>477</v>
      </c>
      <c r="Q40" s="53">
        <v>320</v>
      </c>
      <c r="R40" s="53">
        <v>1920</v>
      </c>
      <c r="S40" s="53">
        <v>1920</v>
      </c>
      <c r="T40" s="53" t="s">
        <v>113</v>
      </c>
      <c r="U40" s="53" t="s">
        <v>113</v>
      </c>
      <c r="V40" s="53" t="s">
        <v>113</v>
      </c>
      <c r="W40" s="53" t="s">
        <v>113</v>
      </c>
      <c r="X40" s="53" t="s">
        <v>113</v>
      </c>
      <c r="Y40" s="53" t="s">
        <v>113</v>
      </c>
    </row>
    <row r="41" spans="1:25" s="52" customFormat="1" x14ac:dyDescent="0.35">
      <c r="A41" s="53" t="s">
        <v>80</v>
      </c>
      <c r="B41" s="53">
        <v>1</v>
      </c>
      <c r="C41" s="53">
        <v>8</v>
      </c>
      <c r="D41" s="53" t="s">
        <v>113</v>
      </c>
      <c r="E41" s="53" t="s">
        <v>113</v>
      </c>
      <c r="F41" s="53">
        <v>8</v>
      </c>
      <c r="G41" s="53">
        <v>1</v>
      </c>
      <c r="H41" s="53" t="s">
        <v>113</v>
      </c>
      <c r="I41" s="53">
        <v>1</v>
      </c>
      <c r="J41" s="53" t="s">
        <v>113</v>
      </c>
      <c r="K41" s="53">
        <v>1</v>
      </c>
      <c r="L41" s="53">
        <v>2</v>
      </c>
      <c r="M41" s="53" t="s">
        <v>113</v>
      </c>
      <c r="N41" s="53">
        <v>1</v>
      </c>
      <c r="O41" s="53" t="s">
        <v>477</v>
      </c>
      <c r="P41" s="53" t="s">
        <v>477</v>
      </c>
      <c r="Q41" s="53">
        <v>135</v>
      </c>
      <c r="R41" s="53">
        <v>1079</v>
      </c>
      <c r="S41" s="53">
        <v>1079</v>
      </c>
      <c r="T41" s="53" t="s">
        <v>113</v>
      </c>
      <c r="U41" s="53" t="s">
        <v>113</v>
      </c>
      <c r="V41" s="53" t="s">
        <v>113</v>
      </c>
      <c r="W41" s="53" t="s">
        <v>113</v>
      </c>
      <c r="X41" s="53" t="s">
        <v>113</v>
      </c>
      <c r="Y41" s="53" t="s">
        <v>113</v>
      </c>
    </row>
    <row r="42" spans="1:25" s="52" customFormat="1" x14ac:dyDescent="0.35">
      <c r="A42" s="53" t="s">
        <v>87</v>
      </c>
      <c r="B42" s="53">
        <v>2</v>
      </c>
      <c r="C42" s="53">
        <v>20</v>
      </c>
      <c r="D42" s="53" t="s">
        <v>113</v>
      </c>
      <c r="E42" s="53" t="s">
        <v>113</v>
      </c>
      <c r="F42" s="53">
        <v>20</v>
      </c>
      <c r="G42" s="53">
        <v>1</v>
      </c>
      <c r="H42" s="53" t="s">
        <v>113</v>
      </c>
      <c r="I42" s="53">
        <v>1</v>
      </c>
      <c r="J42" s="53" t="s">
        <v>113</v>
      </c>
      <c r="K42" s="53">
        <v>1</v>
      </c>
      <c r="L42" s="53" t="s">
        <v>113</v>
      </c>
      <c r="M42" s="53" t="s">
        <v>113</v>
      </c>
      <c r="N42" s="53">
        <v>2</v>
      </c>
      <c r="O42" s="53" t="s">
        <v>477</v>
      </c>
      <c r="P42" s="53" t="s">
        <v>477</v>
      </c>
      <c r="Q42" s="53">
        <v>72</v>
      </c>
      <c r="R42" s="53">
        <v>2014</v>
      </c>
      <c r="S42" s="53">
        <v>2014</v>
      </c>
      <c r="T42" s="53">
        <v>1</v>
      </c>
      <c r="U42" s="53">
        <v>10</v>
      </c>
      <c r="V42" s="53" t="s">
        <v>113</v>
      </c>
      <c r="W42" s="53" t="s">
        <v>113</v>
      </c>
      <c r="X42" s="53" t="s">
        <v>113</v>
      </c>
      <c r="Y42" s="53" t="s">
        <v>113</v>
      </c>
    </row>
    <row r="43" spans="1:25" s="52" customFormat="1" x14ac:dyDescent="0.35">
      <c r="A43" s="53" t="s">
        <v>482</v>
      </c>
      <c r="B43" s="53">
        <v>1</v>
      </c>
      <c r="C43" s="53">
        <v>20</v>
      </c>
      <c r="D43" s="53" t="s">
        <v>113</v>
      </c>
      <c r="E43" s="53" t="s">
        <v>113</v>
      </c>
      <c r="F43" s="53">
        <v>20</v>
      </c>
      <c r="G43" s="53">
        <v>1</v>
      </c>
      <c r="H43" s="53">
        <v>1</v>
      </c>
      <c r="I43" s="53" t="s">
        <v>477</v>
      </c>
      <c r="J43" s="53" t="s">
        <v>477</v>
      </c>
      <c r="K43" s="53">
        <v>3</v>
      </c>
      <c r="L43" s="53">
        <v>3</v>
      </c>
      <c r="M43" s="53" t="s">
        <v>113</v>
      </c>
      <c r="N43" s="53" t="s">
        <v>113</v>
      </c>
      <c r="O43" s="53" t="s">
        <v>477</v>
      </c>
      <c r="P43" s="53" t="s">
        <v>477</v>
      </c>
      <c r="Q43" s="53">
        <v>288</v>
      </c>
      <c r="R43" s="53">
        <v>5750</v>
      </c>
      <c r="S43" s="53">
        <v>1917</v>
      </c>
      <c r="T43" s="53">
        <v>3</v>
      </c>
      <c r="U43" s="53">
        <v>77</v>
      </c>
      <c r="V43" s="53" t="s">
        <v>113</v>
      </c>
      <c r="W43" s="53" t="s">
        <v>113</v>
      </c>
      <c r="X43" s="53" t="s">
        <v>113</v>
      </c>
      <c r="Y43" s="53" t="s">
        <v>113</v>
      </c>
    </row>
    <row r="44" spans="1:25" s="52" customFormat="1" x14ac:dyDescent="0.35">
      <c r="A44" s="53" t="s">
        <v>483</v>
      </c>
      <c r="B44" s="53" t="s">
        <v>113</v>
      </c>
      <c r="C44" s="53" t="s">
        <v>113</v>
      </c>
      <c r="D44" s="53" t="s">
        <v>113</v>
      </c>
      <c r="E44" s="53" t="s">
        <v>113</v>
      </c>
      <c r="F44" s="53" t="s">
        <v>113</v>
      </c>
      <c r="G44" s="53" t="s">
        <v>113</v>
      </c>
      <c r="H44" s="53" t="s">
        <v>113</v>
      </c>
      <c r="I44" s="53" t="s">
        <v>113</v>
      </c>
      <c r="J44" s="53" t="s">
        <v>113</v>
      </c>
      <c r="K44" s="53" t="s">
        <v>113</v>
      </c>
      <c r="L44" s="53" t="s">
        <v>113</v>
      </c>
      <c r="M44" s="53" t="s">
        <v>113</v>
      </c>
      <c r="N44" s="53" t="s">
        <v>113</v>
      </c>
      <c r="O44" s="53" t="s">
        <v>477</v>
      </c>
      <c r="P44" s="53" t="s">
        <v>477</v>
      </c>
      <c r="Q44" s="53" t="s">
        <v>113</v>
      </c>
      <c r="R44" s="53" t="s">
        <v>113</v>
      </c>
      <c r="S44" s="53" t="s">
        <v>113</v>
      </c>
      <c r="T44" s="53" t="s">
        <v>113</v>
      </c>
      <c r="U44" s="53" t="s">
        <v>113</v>
      </c>
      <c r="V44" s="53" t="s">
        <v>113</v>
      </c>
      <c r="W44" s="53" t="s">
        <v>113</v>
      </c>
      <c r="X44" s="53" t="s">
        <v>113</v>
      </c>
      <c r="Y44" s="53" t="s">
        <v>113</v>
      </c>
    </row>
    <row r="45" spans="1:25" s="52" customFormat="1" x14ac:dyDescent="0.35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1:25" s="52" customFormat="1" x14ac:dyDescent="0.35">
      <c r="A46" s="193" t="s">
        <v>484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</row>
    <row r="47" spans="1:25" s="52" customFormat="1" x14ac:dyDescent="0.35">
      <c r="A47" s="53" t="s">
        <v>94</v>
      </c>
      <c r="B47" s="53">
        <v>3</v>
      </c>
      <c r="C47" s="53">
        <v>130</v>
      </c>
      <c r="D47" s="53" t="s">
        <v>113</v>
      </c>
      <c r="E47" s="53" t="s">
        <v>113</v>
      </c>
      <c r="F47" s="53">
        <v>130</v>
      </c>
      <c r="G47" s="53">
        <v>5</v>
      </c>
      <c r="H47" s="53">
        <v>3</v>
      </c>
      <c r="I47" s="53">
        <v>25</v>
      </c>
      <c r="J47" s="53" t="s">
        <v>113</v>
      </c>
      <c r="K47" s="53">
        <v>25</v>
      </c>
      <c r="L47" s="53">
        <v>9</v>
      </c>
      <c r="M47" s="53">
        <v>5</v>
      </c>
      <c r="N47" s="53">
        <v>8</v>
      </c>
      <c r="O47" s="53">
        <v>6</v>
      </c>
      <c r="P47" s="53">
        <v>4</v>
      </c>
      <c r="Q47" s="53">
        <v>525</v>
      </c>
      <c r="R47" s="53">
        <v>13642</v>
      </c>
      <c r="S47" s="53">
        <v>2728</v>
      </c>
      <c r="T47" s="53">
        <v>2</v>
      </c>
      <c r="U47" s="53">
        <v>365</v>
      </c>
      <c r="V47" s="53" t="s">
        <v>113</v>
      </c>
      <c r="W47" s="53" t="s">
        <v>113</v>
      </c>
      <c r="X47" s="53">
        <v>2</v>
      </c>
      <c r="Y47" s="53">
        <v>74</v>
      </c>
    </row>
    <row r="48" spans="1:25" s="52" customFormat="1" x14ac:dyDescent="0.35">
      <c r="A48" s="53" t="s">
        <v>95</v>
      </c>
      <c r="B48" s="53" t="s">
        <v>113</v>
      </c>
      <c r="C48" s="53" t="s">
        <v>113</v>
      </c>
      <c r="D48" s="53">
        <v>1</v>
      </c>
      <c r="E48" s="53">
        <v>2</v>
      </c>
      <c r="F48" s="53">
        <v>2</v>
      </c>
      <c r="G48" s="53">
        <v>1</v>
      </c>
      <c r="H48" s="53" t="s">
        <v>113</v>
      </c>
      <c r="I48" s="53">
        <v>3</v>
      </c>
      <c r="J48" s="53" t="s">
        <v>113</v>
      </c>
      <c r="K48" s="53">
        <v>3</v>
      </c>
      <c r="L48" s="53">
        <v>4</v>
      </c>
      <c r="M48" s="53" t="s">
        <v>113</v>
      </c>
      <c r="N48" s="53" t="s">
        <v>113</v>
      </c>
      <c r="O48" s="53" t="s">
        <v>113</v>
      </c>
      <c r="P48" s="53">
        <v>1</v>
      </c>
      <c r="Q48" s="53">
        <v>933</v>
      </c>
      <c r="R48" s="53">
        <v>1865</v>
      </c>
      <c r="S48" s="53">
        <v>622</v>
      </c>
      <c r="T48" s="53">
        <v>1</v>
      </c>
      <c r="U48" s="53" t="s">
        <v>476</v>
      </c>
      <c r="V48" s="53" t="s">
        <v>113</v>
      </c>
      <c r="W48" s="53" t="s">
        <v>113</v>
      </c>
      <c r="X48" s="53" t="s">
        <v>113</v>
      </c>
      <c r="Y48" s="53" t="s">
        <v>113</v>
      </c>
    </row>
    <row r="49" spans="1:25" s="52" customFormat="1" x14ac:dyDescent="0.35">
      <c r="A49" s="53" t="s">
        <v>96</v>
      </c>
      <c r="B49" s="53" t="s">
        <v>113</v>
      </c>
      <c r="C49" s="53" t="s">
        <v>113</v>
      </c>
      <c r="D49" s="53" t="s">
        <v>113</v>
      </c>
      <c r="E49" s="53" t="s">
        <v>113</v>
      </c>
      <c r="F49" s="53" t="s">
        <v>113</v>
      </c>
      <c r="G49" s="53">
        <v>1</v>
      </c>
      <c r="H49" s="53" t="s">
        <v>113</v>
      </c>
      <c r="I49" s="53">
        <v>1</v>
      </c>
      <c r="J49" s="53">
        <v>1</v>
      </c>
      <c r="K49" s="53">
        <v>2</v>
      </c>
      <c r="L49" s="53">
        <v>1</v>
      </c>
      <c r="M49" s="53" t="s">
        <v>113</v>
      </c>
      <c r="N49" s="53">
        <v>1</v>
      </c>
      <c r="O49" s="53" t="s">
        <v>113</v>
      </c>
      <c r="P49" s="53">
        <v>1</v>
      </c>
      <c r="Q49" s="53" t="s">
        <v>113</v>
      </c>
      <c r="R49" s="53">
        <v>2325</v>
      </c>
      <c r="S49" s="53">
        <v>1163</v>
      </c>
      <c r="T49" s="53" t="s">
        <v>113</v>
      </c>
      <c r="U49" s="53" t="s">
        <v>113</v>
      </c>
      <c r="V49" s="53" t="s">
        <v>113</v>
      </c>
      <c r="W49" s="53" t="s">
        <v>113</v>
      </c>
      <c r="X49" s="53" t="s">
        <v>113</v>
      </c>
      <c r="Y49" s="53" t="s">
        <v>113</v>
      </c>
    </row>
    <row r="50" spans="1:25" s="52" customFormat="1" x14ac:dyDescent="0.35">
      <c r="A50" s="53" t="s">
        <v>97</v>
      </c>
      <c r="B50" s="53">
        <v>2</v>
      </c>
      <c r="C50" s="53">
        <v>65</v>
      </c>
      <c r="D50" s="53" t="s">
        <v>113</v>
      </c>
      <c r="E50" s="53" t="s">
        <v>113</v>
      </c>
      <c r="F50" s="53">
        <v>65</v>
      </c>
      <c r="G50" s="53">
        <v>4</v>
      </c>
      <c r="H50" s="53">
        <v>2</v>
      </c>
      <c r="I50" s="53">
        <v>8</v>
      </c>
      <c r="J50" s="53" t="s">
        <v>113</v>
      </c>
      <c r="K50" s="53">
        <v>8</v>
      </c>
      <c r="L50" s="53">
        <v>4</v>
      </c>
      <c r="M50" s="53" t="s">
        <v>113</v>
      </c>
      <c r="N50" s="53">
        <v>11</v>
      </c>
      <c r="O50" s="53">
        <v>3</v>
      </c>
      <c r="P50" s="53">
        <v>1</v>
      </c>
      <c r="Q50" s="53">
        <v>233</v>
      </c>
      <c r="R50" s="53">
        <v>3790</v>
      </c>
      <c r="S50" s="53">
        <v>1895</v>
      </c>
      <c r="T50" s="53">
        <v>1</v>
      </c>
      <c r="U50" s="53">
        <v>60</v>
      </c>
      <c r="V50" s="53">
        <v>1</v>
      </c>
      <c r="W50" s="53" t="s">
        <v>113</v>
      </c>
      <c r="X50" s="53" t="s">
        <v>113</v>
      </c>
      <c r="Y50" s="53" t="s">
        <v>113</v>
      </c>
    </row>
    <row r="51" spans="1:25" s="52" customFormat="1" x14ac:dyDescent="0.35">
      <c r="A51" s="53" t="s">
        <v>98</v>
      </c>
      <c r="B51" s="53">
        <v>1</v>
      </c>
      <c r="C51" s="53">
        <v>40</v>
      </c>
      <c r="D51" s="53" t="s">
        <v>113</v>
      </c>
      <c r="E51" s="53" t="s">
        <v>113</v>
      </c>
      <c r="F51" s="53">
        <v>40</v>
      </c>
      <c r="G51" s="53">
        <v>1</v>
      </c>
      <c r="H51" s="53">
        <v>2</v>
      </c>
      <c r="I51" s="53">
        <v>5</v>
      </c>
      <c r="J51" s="53" t="s">
        <v>113</v>
      </c>
      <c r="K51" s="53">
        <v>5</v>
      </c>
      <c r="L51" s="53">
        <v>3</v>
      </c>
      <c r="M51" s="53" t="s">
        <v>113</v>
      </c>
      <c r="N51" s="53">
        <v>4</v>
      </c>
      <c r="O51" s="53">
        <v>1</v>
      </c>
      <c r="P51" s="53">
        <v>1</v>
      </c>
      <c r="Q51" s="53">
        <v>199</v>
      </c>
      <c r="R51" s="53">
        <v>7975</v>
      </c>
      <c r="S51" s="53">
        <v>1595</v>
      </c>
      <c r="T51" s="53">
        <v>1</v>
      </c>
      <c r="U51" s="53" t="s">
        <v>476</v>
      </c>
      <c r="V51" s="53" t="s">
        <v>113</v>
      </c>
      <c r="W51" s="53" t="s">
        <v>113</v>
      </c>
      <c r="X51" s="53" t="s">
        <v>113</v>
      </c>
      <c r="Y51" s="53" t="s">
        <v>113</v>
      </c>
    </row>
    <row r="52" spans="1:25" s="52" customFormat="1" x14ac:dyDescent="0.35">
      <c r="A52" s="53" t="s">
        <v>99</v>
      </c>
      <c r="B52" s="53" t="s">
        <v>113</v>
      </c>
      <c r="C52" s="53" t="s">
        <v>113</v>
      </c>
      <c r="D52" s="53" t="s">
        <v>113</v>
      </c>
      <c r="E52" s="53" t="s">
        <v>113</v>
      </c>
      <c r="F52" s="53" t="s">
        <v>113</v>
      </c>
      <c r="G52" s="53">
        <v>2</v>
      </c>
      <c r="H52" s="53" t="s">
        <v>113</v>
      </c>
      <c r="I52" s="53">
        <v>1</v>
      </c>
      <c r="J52" s="53" t="s">
        <v>113</v>
      </c>
      <c r="K52" s="53">
        <v>1</v>
      </c>
      <c r="L52" s="53">
        <v>2</v>
      </c>
      <c r="M52" s="53" t="s">
        <v>113</v>
      </c>
      <c r="N52" s="53">
        <v>1</v>
      </c>
      <c r="O52" s="53" t="s">
        <v>113</v>
      </c>
      <c r="P52" s="53">
        <v>1</v>
      </c>
      <c r="Q52" s="53" t="s">
        <v>113</v>
      </c>
      <c r="R52" s="53">
        <v>508</v>
      </c>
      <c r="S52" s="53">
        <v>1015</v>
      </c>
      <c r="T52" s="53" t="s">
        <v>113</v>
      </c>
      <c r="U52" s="53" t="s">
        <v>113</v>
      </c>
      <c r="V52" s="53">
        <v>1</v>
      </c>
      <c r="W52" s="53" t="s">
        <v>113</v>
      </c>
      <c r="X52" s="53" t="s">
        <v>113</v>
      </c>
      <c r="Y52" s="53" t="s">
        <v>113</v>
      </c>
    </row>
    <row r="53" spans="1:25" s="52" customFormat="1" x14ac:dyDescent="0.35">
      <c r="A53" s="53" t="s">
        <v>100</v>
      </c>
      <c r="B53" s="53">
        <v>1</v>
      </c>
      <c r="C53" s="53">
        <v>35</v>
      </c>
      <c r="D53" s="53">
        <v>1</v>
      </c>
      <c r="E53" s="53">
        <v>10</v>
      </c>
      <c r="F53" s="53">
        <v>45</v>
      </c>
      <c r="G53" s="53">
        <v>2</v>
      </c>
      <c r="H53" s="53">
        <v>1</v>
      </c>
      <c r="I53" s="53">
        <v>14</v>
      </c>
      <c r="J53" s="53" t="s">
        <v>113</v>
      </c>
      <c r="K53" s="53">
        <v>14</v>
      </c>
      <c r="L53" s="53">
        <v>36</v>
      </c>
      <c r="M53" s="53">
        <v>2</v>
      </c>
      <c r="N53" s="53">
        <v>11</v>
      </c>
      <c r="O53" s="53">
        <v>1</v>
      </c>
      <c r="P53" s="53" t="s">
        <v>113</v>
      </c>
      <c r="Q53" s="53">
        <v>220</v>
      </c>
      <c r="R53" s="53">
        <v>4945</v>
      </c>
      <c r="S53" s="53">
        <v>706</v>
      </c>
      <c r="T53" s="53">
        <v>2</v>
      </c>
      <c r="U53" s="53">
        <v>150</v>
      </c>
      <c r="V53" s="53" t="s">
        <v>113</v>
      </c>
      <c r="W53" s="53" t="s">
        <v>113</v>
      </c>
      <c r="X53" s="53" t="s">
        <v>113</v>
      </c>
      <c r="Y53" s="53" t="s">
        <v>113</v>
      </c>
    </row>
    <row r="54" spans="1:25" s="52" customFormat="1" x14ac:dyDescent="0.35">
      <c r="A54" s="53" t="s">
        <v>147</v>
      </c>
      <c r="B54" s="53" t="s">
        <v>113</v>
      </c>
      <c r="C54" s="53" t="s">
        <v>113</v>
      </c>
      <c r="D54" s="53">
        <v>1</v>
      </c>
      <c r="E54" s="53">
        <v>1</v>
      </c>
      <c r="F54" s="53">
        <v>1</v>
      </c>
      <c r="G54" s="53">
        <v>4</v>
      </c>
      <c r="H54" s="53" t="s">
        <v>113</v>
      </c>
      <c r="I54" s="53">
        <v>3</v>
      </c>
      <c r="J54" s="53" t="s">
        <v>113</v>
      </c>
      <c r="K54" s="53">
        <v>3</v>
      </c>
      <c r="L54" s="53">
        <v>4</v>
      </c>
      <c r="M54" s="53">
        <v>1</v>
      </c>
      <c r="N54" s="53">
        <v>1</v>
      </c>
      <c r="O54" s="53" t="s">
        <v>113</v>
      </c>
      <c r="P54" s="53" t="s">
        <v>113</v>
      </c>
      <c r="Q54" s="53">
        <v>2442</v>
      </c>
      <c r="R54" s="53">
        <v>611</v>
      </c>
      <c r="S54" s="53">
        <v>814</v>
      </c>
      <c r="T54" s="53">
        <v>1</v>
      </c>
      <c r="U54" s="53" t="s">
        <v>476</v>
      </c>
      <c r="V54" s="53" t="s">
        <v>113</v>
      </c>
      <c r="W54" s="53" t="s">
        <v>113</v>
      </c>
      <c r="X54" s="53" t="s">
        <v>113</v>
      </c>
      <c r="Y54" s="53" t="s">
        <v>113</v>
      </c>
    </row>
    <row r="55" spans="1:25" s="52" customFormat="1" x14ac:dyDescent="0.35">
      <c r="A55" s="53" t="s">
        <v>485</v>
      </c>
      <c r="B55" s="53" t="s">
        <v>113</v>
      </c>
      <c r="C55" s="53" t="s">
        <v>113</v>
      </c>
      <c r="D55" s="53">
        <v>2</v>
      </c>
      <c r="E55" s="53">
        <v>4</v>
      </c>
      <c r="F55" s="53">
        <v>4</v>
      </c>
      <c r="G55" s="53">
        <v>1</v>
      </c>
      <c r="H55" s="53" t="s">
        <v>113</v>
      </c>
      <c r="I55" s="53">
        <v>2</v>
      </c>
      <c r="J55" s="53" t="s">
        <v>113</v>
      </c>
      <c r="K55" s="53">
        <v>2</v>
      </c>
      <c r="L55" s="53">
        <v>2</v>
      </c>
      <c r="M55" s="53" t="s">
        <v>113</v>
      </c>
      <c r="N55" s="53">
        <v>1</v>
      </c>
      <c r="O55" s="53">
        <v>1</v>
      </c>
      <c r="P55" s="53" t="s">
        <v>113</v>
      </c>
      <c r="Q55" s="53">
        <v>1271</v>
      </c>
      <c r="R55" s="53">
        <v>5082</v>
      </c>
      <c r="S55" s="53">
        <v>2541</v>
      </c>
      <c r="T55" s="53" t="s">
        <v>113</v>
      </c>
      <c r="U55" s="53" t="s">
        <v>113</v>
      </c>
      <c r="V55" s="53">
        <v>2</v>
      </c>
      <c r="W55" s="53">
        <v>8</v>
      </c>
      <c r="X55" s="53" t="s">
        <v>113</v>
      </c>
      <c r="Y55" s="53" t="s">
        <v>113</v>
      </c>
    </row>
    <row r="56" spans="1:25" s="52" customFormat="1" x14ac:dyDescent="0.35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 s="52" customFormat="1" x14ac:dyDescent="0.35">
      <c r="A57" s="193" t="s">
        <v>486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</row>
    <row r="58" spans="1:25" s="52" customFormat="1" x14ac:dyDescent="0.35">
      <c r="A58" s="53" t="s">
        <v>108</v>
      </c>
      <c r="B58" s="53">
        <v>2</v>
      </c>
      <c r="C58" s="53">
        <v>84</v>
      </c>
      <c r="D58" s="53" t="s">
        <v>113</v>
      </c>
      <c r="E58" s="53" t="s">
        <v>113</v>
      </c>
      <c r="F58" s="53">
        <v>84</v>
      </c>
      <c r="G58" s="53">
        <v>2</v>
      </c>
      <c r="H58" s="53">
        <v>1</v>
      </c>
      <c r="I58" s="53">
        <v>6</v>
      </c>
      <c r="J58" s="53">
        <v>1</v>
      </c>
      <c r="K58" s="53">
        <v>7</v>
      </c>
      <c r="L58" s="53">
        <v>8</v>
      </c>
      <c r="M58" s="53">
        <v>4</v>
      </c>
      <c r="N58" s="53">
        <v>4</v>
      </c>
      <c r="O58" s="53">
        <v>1</v>
      </c>
      <c r="P58" s="53">
        <v>1</v>
      </c>
      <c r="Q58" s="53">
        <v>95</v>
      </c>
      <c r="R58" s="53">
        <v>3982</v>
      </c>
      <c r="S58" s="53">
        <v>1138</v>
      </c>
      <c r="T58" s="53">
        <v>4</v>
      </c>
      <c r="U58" s="53" t="s">
        <v>476</v>
      </c>
      <c r="V58" s="53" t="s">
        <v>113</v>
      </c>
      <c r="W58" s="53" t="s">
        <v>113</v>
      </c>
      <c r="X58" s="53">
        <v>1</v>
      </c>
      <c r="Y58" s="53">
        <v>12</v>
      </c>
    </row>
    <row r="59" spans="1:25" s="52" customFormat="1" x14ac:dyDescent="0.35">
      <c r="A59" s="53" t="s">
        <v>109</v>
      </c>
      <c r="B59" s="53">
        <v>1</v>
      </c>
      <c r="C59" s="53">
        <v>8</v>
      </c>
      <c r="D59" s="53">
        <v>1</v>
      </c>
      <c r="E59" s="53">
        <v>5</v>
      </c>
      <c r="F59" s="53">
        <v>13</v>
      </c>
      <c r="G59" s="53">
        <v>1</v>
      </c>
      <c r="H59" s="53" t="s">
        <v>113</v>
      </c>
      <c r="I59" s="53">
        <v>1</v>
      </c>
      <c r="J59" s="53" t="s">
        <v>113</v>
      </c>
      <c r="K59" s="53">
        <v>1</v>
      </c>
      <c r="L59" s="53">
        <v>1</v>
      </c>
      <c r="M59" s="53" t="s">
        <v>113</v>
      </c>
      <c r="N59" s="53" t="s">
        <v>113</v>
      </c>
      <c r="O59" s="53" t="s">
        <v>113</v>
      </c>
      <c r="P59" s="53" t="s">
        <v>113</v>
      </c>
      <c r="Q59" s="53">
        <v>27</v>
      </c>
      <c r="R59" s="53">
        <v>348</v>
      </c>
      <c r="S59" s="53">
        <v>348</v>
      </c>
      <c r="T59" s="53" t="s">
        <v>113</v>
      </c>
      <c r="U59" s="53" t="s">
        <v>113</v>
      </c>
      <c r="V59" s="53" t="s">
        <v>113</v>
      </c>
      <c r="W59" s="53" t="s">
        <v>113</v>
      </c>
      <c r="X59" s="53" t="s">
        <v>113</v>
      </c>
      <c r="Y59" s="53" t="s">
        <v>113</v>
      </c>
    </row>
    <row r="60" spans="1:25" s="52" customFormat="1" x14ac:dyDescent="0.35">
      <c r="A60" s="53" t="s">
        <v>110</v>
      </c>
      <c r="B60" s="53">
        <v>1</v>
      </c>
      <c r="C60" s="53">
        <v>10</v>
      </c>
      <c r="D60" s="53" t="s">
        <v>113</v>
      </c>
      <c r="E60" s="53" t="s">
        <v>113</v>
      </c>
      <c r="F60" s="53">
        <v>10</v>
      </c>
      <c r="G60" s="53" t="s">
        <v>113</v>
      </c>
      <c r="H60" s="53" t="s">
        <v>113</v>
      </c>
      <c r="I60" s="53">
        <v>1</v>
      </c>
      <c r="J60" s="53" t="s">
        <v>113</v>
      </c>
      <c r="K60" s="53">
        <v>1</v>
      </c>
      <c r="L60" s="53">
        <v>2</v>
      </c>
      <c r="M60" s="53" t="s">
        <v>113</v>
      </c>
      <c r="N60" s="53">
        <v>1</v>
      </c>
      <c r="O60" s="53" t="s">
        <v>113</v>
      </c>
      <c r="P60" s="53" t="s">
        <v>113</v>
      </c>
      <c r="Q60" s="53">
        <v>71</v>
      </c>
      <c r="R60" s="53" t="s">
        <v>113</v>
      </c>
      <c r="S60" s="53">
        <v>713</v>
      </c>
      <c r="T60" s="53" t="s">
        <v>113</v>
      </c>
      <c r="U60" s="53" t="s">
        <v>113</v>
      </c>
      <c r="V60" s="53" t="s">
        <v>113</v>
      </c>
      <c r="W60" s="53" t="s">
        <v>113</v>
      </c>
      <c r="X60" s="53" t="s">
        <v>113</v>
      </c>
      <c r="Y60" s="53" t="s">
        <v>113</v>
      </c>
    </row>
    <row r="61" spans="1:25" s="52" customFormat="1" x14ac:dyDescent="0.35">
      <c r="A61" s="53" t="s">
        <v>111</v>
      </c>
      <c r="B61" s="53">
        <v>1</v>
      </c>
      <c r="C61" s="53">
        <v>12</v>
      </c>
      <c r="D61" s="53" t="s">
        <v>113</v>
      </c>
      <c r="E61" s="53" t="s">
        <v>113</v>
      </c>
      <c r="F61" s="53">
        <v>12</v>
      </c>
      <c r="G61" s="53" t="s">
        <v>113</v>
      </c>
      <c r="H61" s="53" t="s">
        <v>113</v>
      </c>
      <c r="I61" s="53">
        <v>1</v>
      </c>
      <c r="J61" s="53" t="s">
        <v>113</v>
      </c>
      <c r="K61" s="53">
        <v>1</v>
      </c>
      <c r="L61" s="53">
        <v>2</v>
      </c>
      <c r="M61" s="53" t="s">
        <v>113</v>
      </c>
      <c r="N61" s="53">
        <v>1</v>
      </c>
      <c r="O61" s="53" t="s">
        <v>113</v>
      </c>
      <c r="P61" s="53">
        <v>1</v>
      </c>
      <c r="Q61" s="53">
        <v>81</v>
      </c>
      <c r="R61" s="53" t="s">
        <v>113</v>
      </c>
      <c r="S61" s="53">
        <v>970</v>
      </c>
      <c r="T61" s="53" t="s">
        <v>113</v>
      </c>
      <c r="U61" s="53" t="s">
        <v>113</v>
      </c>
      <c r="V61" s="53" t="s">
        <v>113</v>
      </c>
      <c r="W61" s="53" t="s">
        <v>113</v>
      </c>
      <c r="X61" s="53" t="s">
        <v>113</v>
      </c>
      <c r="Y61" s="53" t="s">
        <v>113</v>
      </c>
    </row>
    <row r="62" spans="1:25" s="52" customFormat="1" x14ac:dyDescent="0.35">
      <c r="A62" s="53" t="s">
        <v>487</v>
      </c>
      <c r="B62" s="53">
        <v>1</v>
      </c>
      <c r="C62" s="53">
        <v>7</v>
      </c>
      <c r="D62" s="53">
        <v>1</v>
      </c>
      <c r="E62" s="53">
        <v>5</v>
      </c>
      <c r="F62" s="53">
        <v>12</v>
      </c>
      <c r="G62" s="53">
        <v>1</v>
      </c>
      <c r="H62" s="53" t="s">
        <v>113</v>
      </c>
      <c r="I62" s="53" t="s">
        <v>113</v>
      </c>
      <c r="J62" s="53" t="s">
        <v>113</v>
      </c>
      <c r="K62" s="53" t="s">
        <v>113</v>
      </c>
      <c r="L62" s="53">
        <v>2</v>
      </c>
      <c r="M62" s="53" t="s">
        <v>113</v>
      </c>
      <c r="N62" s="53" t="s">
        <v>113</v>
      </c>
      <c r="O62" s="53" t="s">
        <v>113</v>
      </c>
      <c r="P62" s="53">
        <v>8</v>
      </c>
      <c r="Q62" s="53">
        <v>47</v>
      </c>
      <c r="R62" s="53">
        <v>560</v>
      </c>
      <c r="S62" s="53" t="s">
        <v>113</v>
      </c>
      <c r="T62" s="53" t="s">
        <v>113</v>
      </c>
      <c r="U62" s="53" t="s">
        <v>113</v>
      </c>
      <c r="V62" s="53" t="s">
        <v>113</v>
      </c>
      <c r="W62" s="53" t="s">
        <v>113</v>
      </c>
      <c r="X62" s="53" t="s">
        <v>113</v>
      </c>
      <c r="Y62" s="53" t="s">
        <v>113</v>
      </c>
    </row>
    <row r="63" spans="1:25" s="52" customFormat="1" x14ac:dyDescent="0.35">
      <c r="A63" s="58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1:25" s="52" customFormat="1" x14ac:dyDescent="0.35">
      <c r="A64" s="193" t="s">
        <v>488</v>
      </c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</row>
    <row r="65" spans="1:25" s="52" customFormat="1" x14ac:dyDescent="0.35">
      <c r="A65" s="53" t="s">
        <v>115</v>
      </c>
      <c r="B65" s="53">
        <v>4</v>
      </c>
      <c r="C65" s="53">
        <v>120</v>
      </c>
      <c r="D65" s="53" t="s">
        <v>113</v>
      </c>
      <c r="E65" s="53" t="s">
        <v>113</v>
      </c>
      <c r="F65" s="53">
        <v>120</v>
      </c>
      <c r="G65" s="53">
        <v>6</v>
      </c>
      <c r="H65" s="53">
        <v>3</v>
      </c>
      <c r="I65" s="53">
        <v>21</v>
      </c>
      <c r="J65" s="53">
        <v>9</v>
      </c>
      <c r="K65" s="53">
        <v>30</v>
      </c>
      <c r="L65" s="53">
        <v>18</v>
      </c>
      <c r="M65" s="53">
        <v>1</v>
      </c>
      <c r="N65" s="53">
        <v>34</v>
      </c>
      <c r="O65" s="53">
        <v>10</v>
      </c>
      <c r="P65" s="53" t="s">
        <v>374</v>
      </c>
      <c r="Q65" s="53">
        <v>433</v>
      </c>
      <c r="R65" s="53">
        <v>8667</v>
      </c>
      <c r="S65" s="53">
        <v>1733</v>
      </c>
      <c r="T65" s="53">
        <v>1</v>
      </c>
      <c r="U65" s="53" t="s">
        <v>476</v>
      </c>
      <c r="V65" s="53" t="s">
        <v>113</v>
      </c>
      <c r="W65" s="53" t="s">
        <v>113</v>
      </c>
      <c r="X65" s="53">
        <v>1</v>
      </c>
      <c r="Y65" s="53">
        <v>40</v>
      </c>
    </row>
    <row r="66" spans="1:25" s="52" customFormat="1" x14ac:dyDescent="0.35">
      <c r="A66" s="53" t="s">
        <v>116</v>
      </c>
      <c r="B66" s="53" t="s">
        <v>113</v>
      </c>
      <c r="C66" s="53" t="s">
        <v>113</v>
      </c>
      <c r="D66" s="53">
        <v>1</v>
      </c>
      <c r="E66" s="53" t="s">
        <v>113</v>
      </c>
      <c r="F66" s="53" t="s">
        <v>113</v>
      </c>
      <c r="G66" s="53">
        <v>1</v>
      </c>
      <c r="H66" s="53">
        <v>1</v>
      </c>
      <c r="I66" s="53">
        <v>2</v>
      </c>
      <c r="J66" s="53" t="s">
        <v>113</v>
      </c>
      <c r="K66" s="53">
        <v>2</v>
      </c>
      <c r="L66" s="53">
        <v>3</v>
      </c>
      <c r="M66" s="53" t="s">
        <v>113</v>
      </c>
      <c r="N66" s="53">
        <v>2</v>
      </c>
      <c r="O66" s="53">
        <v>1</v>
      </c>
      <c r="P66" s="53" t="s">
        <v>113</v>
      </c>
      <c r="Q66" s="53" t="s">
        <v>113</v>
      </c>
      <c r="R66" s="53">
        <v>5354</v>
      </c>
      <c r="S66" s="53">
        <v>2677</v>
      </c>
      <c r="T66" s="53" t="s">
        <v>113</v>
      </c>
      <c r="U66" s="53" t="s">
        <v>113</v>
      </c>
      <c r="V66" s="53" t="s">
        <v>113</v>
      </c>
      <c r="W66" s="53" t="s">
        <v>113</v>
      </c>
      <c r="X66" s="53" t="s">
        <v>113</v>
      </c>
      <c r="Y66" s="53" t="s">
        <v>113</v>
      </c>
    </row>
    <row r="67" spans="1:25" s="52" customFormat="1" x14ac:dyDescent="0.35">
      <c r="A67" s="5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</row>
    <row r="68" spans="1:25" s="52" customFormat="1" x14ac:dyDescent="0.35">
      <c r="A68" s="193" t="s">
        <v>489</v>
      </c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</row>
    <row r="69" spans="1:25" s="52" customFormat="1" x14ac:dyDescent="0.35">
      <c r="A69" s="53" t="s">
        <v>118</v>
      </c>
      <c r="B69" s="53">
        <v>5</v>
      </c>
      <c r="C69" s="53">
        <v>170</v>
      </c>
      <c r="D69" s="53">
        <v>1</v>
      </c>
      <c r="E69" s="53" t="s">
        <v>113</v>
      </c>
      <c r="F69" s="53">
        <v>170</v>
      </c>
      <c r="G69" s="53">
        <v>8</v>
      </c>
      <c r="H69" s="53" t="s">
        <v>477</v>
      </c>
      <c r="I69" s="53">
        <v>33</v>
      </c>
      <c r="J69" s="53">
        <v>3</v>
      </c>
      <c r="K69" s="53">
        <v>36</v>
      </c>
      <c r="L69" s="53">
        <v>4</v>
      </c>
      <c r="M69" s="53">
        <v>3</v>
      </c>
      <c r="N69" s="53">
        <v>21</v>
      </c>
      <c r="O69" s="53">
        <v>6</v>
      </c>
      <c r="P69" s="53" t="s">
        <v>113</v>
      </c>
      <c r="Q69" s="53">
        <v>533</v>
      </c>
      <c r="R69" s="53">
        <v>11323</v>
      </c>
      <c r="S69" s="53">
        <v>2350</v>
      </c>
      <c r="T69" s="53">
        <v>6</v>
      </c>
      <c r="U69" s="53" t="s">
        <v>477</v>
      </c>
      <c r="V69" s="53" t="s">
        <v>113</v>
      </c>
      <c r="W69" s="53" t="s">
        <v>113</v>
      </c>
      <c r="X69" s="53" t="s">
        <v>113</v>
      </c>
      <c r="Y69" s="53" t="s">
        <v>113</v>
      </c>
    </row>
    <row r="70" spans="1:25" s="52" customFormat="1" x14ac:dyDescent="0.35">
      <c r="A70" s="53" t="s">
        <v>119</v>
      </c>
      <c r="B70" s="53">
        <v>1</v>
      </c>
      <c r="C70" s="53">
        <v>30</v>
      </c>
      <c r="D70" s="53">
        <v>1</v>
      </c>
      <c r="E70" s="53">
        <v>10</v>
      </c>
      <c r="F70" s="53">
        <v>40</v>
      </c>
      <c r="G70" s="53">
        <v>5</v>
      </c>
      <c r="H70" s="53">
        <v>2</v>
      </c>
      <c r="I70" s="53">
        <v>8</v>
      </c>
      <c r="J70" s="53" t="s">
        <v>113</v>
      </c>
      <c r="K70" s="53">
        <v>8</v>
      </c>
      <c r="L70" s="53">
        <v>19</v>
      </c>
      <c r="M70" s="53" t="s">
        <v>113</v>
      </c>
      <c r="N70" s="53">
        <v>5</v>
      </c>
      <c r="O70" s="53">
        <v>1</v>
      </c>
      <c r="P70" s="53">
        <v>1</v>
      </c>
      <c r="Q70" s="53">
        <v>411</v>
      </c>
      <c r="R70" s="53">
        <v>3288</v>
      </c>
      <c r="S70" s="53">
        <v>2055</v>
      </c>
      <c r="T70" s="53">
        <v>1</v>
      </c>
      <c r="U70" s="53" t="s">
        <v>477</v>
      </c>
      <c r="V70" s="53" t="s">
        <v>113</v>
      </c>
      <c r="W70" s="53" t="s">
        <v>113</v>
      </c>
      <c r="X70" s="53" t="s">
        <v>113</v>
      </c>
      <c r="Y70" s="53" t="s">
        <v>113</v>
      </c>
    </row>
    <row r="71" spans="1:25" s="52" customFormat="1" x14ac:dyDescent="0.35">
      <c r="A71" s="53" t="s">
        <v>120</v>
      </c>
      <c r="B71" s="53">
        <v>2</v>
      </c>
      <c r="C71" s="53">
        <v>125</v>
      </c>
      <c r="D71" s="53" t="s">
        <v>113</v>
      </c>
      <c r="E71" s="53" t="s">
        <v>113</v>
      </c>
      <c r="F71" s="53">
        <v>125</v>
      </c>
      <c r="G71" s="53">
        <v>4</v>
      </c>
      <c r="H71" s="53">
        <v>7</v>
      </c>
      <c r="I71" s="53">
        <v>37</v>
      </c>
      <c r="J71" s="53" t="s">
        <v>113</v>
      </c>
      <c r="K71" s="53">
        <v>37</v>
      </c>
      <c r="L71" s="53">
        <v>6</v>
      </c>
      <c r="M71" s="53">
        <v>1</v>
      </c>
      <c r="N71" s="53">
        <v>1</v>
      </c>
      <c r="O71" s="53">
        <v>9</v>
      </c>
      <c r="P71" s="53" t="s">
        <v>113</v>
      </c>
      <c r="Q71" s="53">
        <v>328</v>
      </c>
      <c r="R71" s="53">
        <v>10262</v>
      </c>
      <c r="S71" s="53">
        <v>1109</v>
      </c>
      <c r="T71" s="53">
        <v>3</v>
      </c>
      <c r="U71" s="53">
        <v>380</v>
      </c>
      <c r="V71" s="53" t="s">
        <v>113</v>
      </c>
      <c r="W71" s="53" t="s">
        <v>113</v>
      </c>
      <c r="X71" s="53" t="s">
        <v>113</v>
      </c>
      <c r="Y71" s="53" t="s">
        <v>113</v>
      </c>
    </row>
    <row r="72" spans="1:25" s="52" customFormat="1" x14ac:dyDescent="0.35">
      <c r="A72" s="55" t="s">
        <v>121</v>
      </c>
      <c r="B72" s="53">
        <v>1</v>
      </c>
      <c r="C72" s="53">
        <v>6</v>
      </c>
      <c r="D72" s="53">
        <v>1</v>
      </c>
      <c r="E72" s="53">
        <v>6</v>
      </c>
      <c r="F72" s="53">
        <v>12</v>
      </c>
      <c r="G72" s="53">
        <v>3</v>
      </c>
      <c r="H72" s="53">
        <v>2</v>
      </c>
      <c r="I72" s="53">
        <v>4</v>
      </c>
      <c r="J72" s="53">
        <v>1</v>
      </c>
      <c r="K72" s="53">
        <v>5</v>
      </c>
      <c r="L72" s="53">
        <v>3</v>
      </c>
      <c r="M72" s="53" t="s">
        <v>113</v>
      </c>
      <c r="N72" s="53">
        <v>9</v>
      </c>
      <c r="O72" s="53">
        <v>7</v>
      </c>
      <c r="P72" s="53">
        <v>4</v>
      </c>
      <c r="Q72" s="53">
        <v>2034</v>
      </c>
      <c r="R72" s="53">
        <v>8137</v>
      </c>
      <c r="S72" s="53">
        <v>4882</v>
      </c>
      <c r="T72" s="53">
        <v>2</v>
      </c>
      <c r="U72" s="53" t="s">
        <v>374</v>
      </c>
      <c r="V72" s="53" t="s">
        <v>113</v>
      </c>
      <c r="W72" s="53" t="s">
        <v>113</v>
      </c>
      <c r="X72" s="53">
        <v>1</v>
      </c>
      <c r="Y72" s="53">
        <v>30</v>
      </c>
    </row>
  </sheetData>
  <mergeCells count="32">
    <mergeCell ref="T2:W2"/>
    <mergeCell ref="X2:Y2"/>
    <mergeCell ref="I3:K3"/>
    <mergeCell ref="B2:F2"/>
    <mergeCell ref="G2:H2"/>
    <mergeCell ref="I2:P2"/>
    <mergeCell ref="Q2:S2"/>
    <mergeCell ref="B3:C3"/>
    <mergeCell ref="D3:E3"/>
    <mergeCell ref="F3:F4"/>
    <mergeCell ref="G3:G4"/>
    <mergeCell ref="H3:H4"/>
    <mergeCell ref="Y3:Y4"/>
    <mergeCell ref="L3:L4"/>
    <mergeCell ref="M3:M4"/>
    <mergeCell ref="N3:N4"/>
    <mergeCell ref="T3:U3"/>
    <mergeCell ref="V3:W3"/>
    <mergeCell ref="X3:X4"/>
    <mergeCell ref="A64:Y64"/>
    <mergeCell ref="A68:Y68"/>
    <mergeCell ref="A6:Y6"/>
    <mergeCell ref="A17:Y17"/>
    <mergeCell ref="A30:Y30"/>
    <mergeCell ref="A38:Y38"/>
    <mergeCell ref="A46:Y46"/>
    <mergeCell ref="A57:Y57"/>
    <mergeCell ref="O3:O4"/>
    <mergeCell ref="P3:P4"/>
    <mergeCell ref="Q3:Q4"/>
    <mergeCell ref="R3:R4"/>
    <mergeCell ref="S3:S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2"/>
  <sheetViews>
    <sheetView zoomScale="62" workbookViewId="0"/>
  </sheetViews>
  <sheetFormatPr defaultRowHeight="14.5" x14ac:dyDescent="0.35"/>
  <cols>
    <col min="1" max="1" width="16.7265625" customWidth="1"/>
    <col min="16" max="16" width="17.6328125" customWidth="1"/>
  </cols>
  <sheetData>
    <row r="1" spans="1:16" x14ac:dyDescent="0.35">
      <c r="A1" s="60" t="s">
        <v>491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x14ac:dyDescent="0.35">
      <c r="A2" s="197" t="s">
        <v>446</v>
      </c>
      <c r="B2" s="189" t="s">
        <v>492</v>
      </c>
      <c r="C2" s="189"/>
      <c r="D2" s="198" t="s">
        <v>493</v>
      </c>
      <c r="E2" s="198"/>
      <c r="F2" s="198"/>
      <c r="G2" s="198"/>
      <c r="H2" s="198"/>
      <c r="I2" s="198"/>
      <c r="J2" s="198"/>
      <c r="K2" s="198" t="s">
        <v>494</v>
      </c>
      <c r="L2" s="198"/>
      <c r="M2" s="198" t="s">
        <v>495</v>
      </c>
      <c r="N2" s="198"/>
      <c r="O2" s="198"/>
      <c r="P2" s="205" t="s">
        <v>496</v>
      </c>
    </row>
    <row r="3" spans="1:16" x14ac:dyDescent="0.35">
      <c r="A3" s="197"/>
      <c r="B3" s="189" t="s">
        <v>497</v>
      </c>
      <c r="C3" s="190" t="s">
        <v>498</v>
      </c>
      <c r="D3" s="190" t="s">
        <v>499</v>
      </c>
      <c r="E3" s="190"/>
      <c r="F3" s="190" t="s">
        <v>500</v>
      </c>
      <c r="G3" s="190"/>
      <c r="H3" s="190" t="s">
        <v>501</v>
      </c>
      <c r="I3" s="190"/>
      <c r="J3" s="53" t="s">
        <v>354</v>
      </c>
      <c r="K3" s="189" t="s">
        <v>502</v>
      </c>
      <c r="L3" s="189" t="s">
        <v>503</v>
      </c>
      <c r="M3" s="189" t="s">
        <v>504</v>
      </c>
      <c r="N3" s="189" t="s">
        <v>503</v>
      </c>
      <c r="O3" s="189" t="s">
        <v>505</v>
      </c>
      <c r="P3" s="205"/>
    </row>
    <row r="4" spans="1:16" ht="29" x14ac:dyDescent="0.35">
      <c r="A4" s="197"/>
      <c r="B4" s="189"/>
      <c r="C4" s="190"/>
      <c r="D4" s="55" t="s">
        <v>506</v>
      </c>
      <c r="E4" s="55" t="s">
        <v>507</v>
      </c>
      <c r="F4" s="55" t="s">
        <v>506</v>
      </c>
      <c r="G4" s="55" t="s">
        <v>507</v>
      </c>
      <c r="H4" s="55" t="s">
        <v>506</v>
      </c>
      <c r="I4" s="55" t="s">
        <v>507</v>
      </c>
      <c r="J4" s="53"/>
      <c r="K4" s="189"/>
      <c r="L4" s="189"/>
      <c r="M4" s="189"/>
      <c r="N4" s="189"/>
      <c r="O4" s="189"/>
      <c r="P4" s="205"/>
    </row>
    <row r="5" spans="1:16" x14ac:dyDescent="0.3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x14ac:dyDescent="0.35">
      <c r="A6" s="202" t="s">
        <v>475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16" x14ac:dyDescent="0.35">
      <c r="A7" s="53" t="s">
        <v>31</v>
      </c>
      <c r="B7" s="53">
        <v>177</v>
      </c>
      <c r="C7" s="53">
        <v>120</v>
      </c>
      <c r="D7" s="53" t="s">
        <v>113</v>
      </c>
      <c r="E7" s="53" t="s">
        <v>113</v>
      </c>
      <c r="F7" s="53" t="s">
        <v>113</v>
      </c>
      <c r="G7" s="53" t="s">
        <v>113</v>
      </c>
      <c r="H7" s="53" t="s">
        <v>113</v>
      </c>
      <c r="I7" s="53" t="s">
        <v>113</v>
      </c>
      <c r="J7" s="53" t="s">
        <v>113</v>
      </c>
      <c r="K7" s="53" t="s">
        <v>113</v>
      </c>
      <c r="L7" s="53" t="s">
        <v>113</v>
      </c>
      <c r="M7" s="53">
        <v>86</v>
      </c>
      <c r="N7" s="53">
        <v>12</v>
      </c>
      <c r="O7" s="53">
        <v>245</v>
      </c>
      <c r="P7" s="53" t="s">
        <v>113</v>
      </c>
    </row>
    <row r="8" spans="1:16" x14ac:dyDescent="0.35">
      <c r="A8" s="53" t="s">
        <v>32</v>
      </c>
      <c r="B8" s="53" t="s">
        <v>113</v>
      </c>
      <c r="C8" s="53" t="s">
        <v>113</v>
      </c>
      <c r="D8" s="53" t="s">
        <v>113</v>
      </c>
      <c r="E8" s="53" t="s">
        <v>113</v>
      </c>
      <c r="F8" s="53" t="s">
        <v>113</v>
      </c>
      <c r="G8" s="53" t="s">
        <v>113</v>
      </c>
      <c r="H8" s="53" t="s">
        <v>113</v>
      </c>
      <c r="I8" s="53" t="s">
        <v>113</v>
      </c>
      <c r="J8" s="53" t="s">
        <v>113</v>
      </c>
      <c r="K8" s="53" t="s">
        <v>113</v>
      </c>
      <c r="L8" s="53" t="s">
        <v>113</v>
      </c>
      <c r="M8" s="53" t="s">
        <v>113</v>
      </c>
      <c r="N8" s="53" t="s">
        <v>113</v>
      </c>
      <c r="O8" s="53" t="s">
        <v>113</v>
      </c>
      <c r="P8" s="53" t="s">
        <v>113</v>
      </c>
    </row>
    <row r="9" spans="1:16" x14ac:dyDescent="0.35">
      <c r="A9" s="53" t="s">
        <v>33</v>
      </c>
      <c r="B9" s="53">
        <v>25</v>
      </c>
      <c r="C9" s="53">
        <v>40</v>
      </c>
      <c r="D9" s="53" t="s">
        <v>113</v>
      </c>
      <c r="E9" s="53" t="s">
        <v>113</v>
      </c>
      <c r="F9" s="53" t="s">
        <v>113</v>
      </c>
      <c r="G9" s="53" t="s">
        <v>113</v>
      </c>
      <c r="H9" s="53" t="s">
        <v>113</v>
      </c>
      <c r="I9" s="53" t="s">
        <v>113</v>
      </c>
      <c r="J9" s="53" t="s">
        <v>113</v>
      </c>
      <c r="K9" s="53" t="s">
        <v>113</v>
      </c>
      <c r="L9" s="53" t="s">
        <v>113</v>
      </c>
      <c r="M9" s="53" t="s">
        <v>113</v>
      </c>
      <c r="N9" s="53" t="s">
        <v>113</v>
      </c>
      <c r="O9" s="53" t="s">
        <v>113</v>
      </c>
      <c r="P9" s="53" t="s">
        <v>113</v>
      </c>
    </row>
    <row r="10" spans="1:16" x14ac:dyDescent="0.35">
      <c r="A10" s="53" t="s">
        <v>34</v>
      </c>
      <c r="B10" s="53">
        <v>216</v>
      </c>
      <c r="C10" s="53">
        <v>216</v>
      </c>
      <c r="D10" s="53" t="s">
        <v>113</v>
      </c>
      <c r="E10" s="53" t="s">
        <v>113</v>
      </c>
      <c r="F10" s="53" t="s">
        <v>113</v>
      </c>
      <c r="G10" s="53" t="s">
        <v>113</v>
      </c>
      <c r="H10" s="53" t="s">
        <v>113</v>
      </c>
      <c r="I10" s="53" t="s">
        <v>113</v>
      </c>
      <c r="J10" s="53" t="s">
        <v>113</v>
      </c>
      <c r="K10" s="53" t="s">
        <v>113</v>
      </c>
      <c r="L10" s="53" t="s">
        <v>113</v>
      </c>
      <c r="M10" s="53">
        <v>161</v>
      </c>
      <c r="N10" s="53">
        <v>19</v>
      </c>
      <c r="O10" s="53">
        <v>152</v>
      </c>
      <c r="P10" s="53" t="s">
        <v>113</v>
      </c>
    </row>
    <row r="11" spans="1:16" x14ac:dyDescent="0.35">
      <c r="A11" s="53" t="s">
        <v>35</v>
      </c>
      <c r="B11" s="53" t="s">
        <v>113</v>
      </c>
      <c r="C11" s="53" t="s">
        <v>113</v>
      </c>
      <c r="D11" s="53" t="s">
        <v>113</v>
      </c>
      <c r="E11" s="53" t="s">
        <v>113</v>
      </c>
      <c r="F11" s="53" t="s">
        <v>113</v>
      </c>
      <c r="G11" s="53" t="s">
        <v>113</v>
      </c>
      <c r="H11" s="53" t="s">
        <v>113</v>
      </c>
      <c r="I11" s="53" t="s">
        <v>113</v>
      </c>
      <c r="J11" s="53" t="s">
        <v>113</v>
      </c>
      <c r="K11" s="53" t="s">
        <v>113</v>
      </c>
      <c r="L11" s="53" t="s">
        <v>113</v>
      </c>
      <c r="M11" s="53">
        <v>2</v>
      </c>
      <c r="N11" s="53">
        <v>7</v>
      </c>
      <c r="O11" s="53">
        <v>655</v>
      </c>
      <c r="P11" s="53" t="s">
        <v>113</v>
      </c>
    </row>
    <row r="12" spans="1:16" x14ac:dyDescent="0.35">
      <c r="A12" s="53" t="s">
        <v>36</v>
      </c>
      <c r="B12" s="53">
        <v>33</v>
      </c>
      <c r="C12" s="53">
        <v>33</v>
      </c>
      <c r="D12" s="53" t="s">
        <v>113</v>
      </c>
      <c r="E12" s="53" t="s">
        <v>113</v>
      </c>
      <c r="F12" s="53" t="s">
        <v>113</v>
      </c>
      <c r="G12" s="53" t="s">
        <v>113</v>
      </c>
      <c r="H12" s="53" t="s">
        <v>113</v>
      </c>
      <c r="I12" s="53" t="s">
        <v>113</v>
      </c>
      <c r="J12" s="53" t="s">
        <v>113</v>
      </c>
      <c r="K12" s="53" t="s">
        <v>113</v>
      </c>
      <c r="L12" s="53" t="s">
        <v>113</v>
      </c>
      <c r="M12" s="53" t="s">
        <v>113</v>
      </c>
      <c r="N12" s="53" t="s">
        <v>113</v>
      </c>
      <c r="O12" s="53" t="s">
        <v>113</v>
      </c>
      <c r="P12" s="53" t="s">
        <v>113</v>
      </c>
    </row>
    <row r="13" spans="1:16" x14ac:dyDescent="0.35">
      <c r="A13" s="53" t="s">
        <v>37</v>
      </c>
      <c r="B13" s="53" t="s">
        <v>113</v>
      </c>
      <c r="C13" s="53" t="s">
        <v>113</v>
      </c>
      <c r="D13" s="53" t="s">
        <v>113</v>
      </c>
      <c r="E13" s="53" t="s">
        <v>113</v>
      </c>
      <c r="F13" s="53" t="s">
        <v>113</v>
      </c>
      <c r="G13" s="53" t="s">
        <v>113</v>
      </c>
      <c r="H13" s="53" t="s">
        <v>113</v>
      </c>
      <c r="I13" s="53" t="s">
        <v>113</v>
      </c>
      <c r="J13" s="53" t="s">
        <v>113</v>
      </c>
      <c r="K13" s="53" t="s">
        <v>113</v>
      </c>
      <c r="L13" s="53" t="s">
        <v>113</v>
      </c>
      <c r="M13" s="53" t="s">
        <v>113</v>
      </c>
      <c r="N13" s="53" t="s">
        <v>113</v>
      </c>
      <c r="O13" s="53" t="s">
        <v>113</v>
      </c>
      <c r="P13" s="53" t="s">
        <v>113</v>
      </c>
    </row>
    <row r="14" spans="1:16" x14ac:dyDescent="0.35">
      <c r="A14" s="53" t="s">
        <v>38</v>
      </c>
      <c r="B14" s="53">
        <v>3</v>
      </c>
      <c r="C14" s="53">
        <v>3</v>
      </c>
      <c r="D14" s="53" t="s">
        <v>113</v>
      </c>
      <c r="E14" s="53" t="s">
        <v>113</v>
      </c>
      <c r="F14" s="53" t="s">
        <v>113</v>
      </c>
      <c r="G14" s="53" t="s">
        <v>113</v>
      </c>
      <c r="H14" s="53" t="s">
        <v>113</v>
      </c>
      <c r="I14" s="53" t="s">
        <v>113</v>
      </c>
      <c r="J14" s="53" t="s">
        <v>113</v>
      </c>
      <c r="K14" s="53" t="s">
        <v>113</v>
      </c>
      <c r="L14" s="53" t="s">
        <v>113</v>
      </c>
      <c r="M14" s="53" t="s">
        <v>113</v>
      </c>
      <c r="N14" s="53" t="s">
        <v>113</v>
      </c>
      <c r="O14" s="53" t="s">
        <v>113</v>
      </c>
      <c r="P14" s="53" t="s">
        <v>113</v>
      </c>
    </row>
    <row r="15" spans="1:16" x14ac:dyDescent="0.35">
      <c r="A15" s="53" t="s">
        <v>39</v>
      </c>
      <c r="B15" s="53">
        <v>188</v>
      </c>
      <c r="C15" s="53">
        <v>180</v>
      </c>
      <c r="D15" s="53" t="s">
        <v>113</v>
      </c>
      <c r="E15" s="53" t="s">
        <v>113</v>
      </c>
      <c r="F15" s="53" t="s">
        <v>113</v>
      </c>
      <c r="G15" s="53" t="s">
        <v>113</v>
      </c>
      <c r="H15" s="53" t="s">
        <v>113</v>
      </c>
      <c r="I15" s="53" t="s">
        <v>113</v>
      </c>
      <c r="J15" s="53" t="s">
        <v>113</v>
      </c>
      <c r="K15" s="53" t="s">
        <v>113</v>
      </c>
      <c r="L15" s="53" t="s">
        <v>113</v>
      </c>
      <c r="M15" s="53" t="s">
        <v>113</v>
      </c>
      <c r="N15" s="53" t="s">
        <v>113</v>
      </c>
      <c r="O15" s="53" t="s">
        <v>113</v>
      </c>
      <c r="P15" s="53" t="s">
        <v>113</v>
      </c>
    </row>
    <row r="16" spans="1:16" x14ac:dyDescent="0.35">
      <c r="A16" s="53" t="s">
        <v>40</v>
      </c>
      <c r="B16" s="53" t="s">
        <v>113</v>
      </c>
      <c r="C16" s="53"/>
      <c r="D16" s="53" t="s">
        <v>113</v>
      </c>
      <c r="E16" s="53" t="s">
        <v>113</v>
      </c>
      <c r="F16" s="53" t="s">
        <v>113</v>
      </c>
      <c r="G16" s="53" t="s">
        <v>113</v>
      </c>
      <c r="H16" s="53" t="s">
        <v>113</v>
      </c>
      <c r="I16" s="53" t="s">
        <v>113</v>
      </c>
      <c r="J16" s="53" t="s">
        <v>113</v>
      </c>
      <c r="K16" s="53" t="s">
        <v>113</v>
      </c>
      <c r="L16" s="53" t="s">
        <v>113</v>
      </c>
      <c r="M16" s="53" t="s">
        <v>113</v>
      </c>
      <c r="N16" s="53" t="s">
        <v>113</v>
      </c>
      <c r="O16" s="53" t="s">
        <v>113</v>
      </c>
      <c r="P16" s="53" t="s">
        <v>113</v>
      </c>
    </row>
    <row r="17" spans="1:16" x14ac:dyDescent="0.3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2"/>
    </row>
    <row r="18" spans="1:16" x14ac:dyDescent="0.35">
      <c r="A18" s="193" t="s">
        <v>490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201"/>
    </row>
    <row r="19" spans="1:16" x14ac:dyDescent="0.35">
      <c r="A19" s="53" t="s">
        <v>53</v>
      </c>
      <c r="B19" s="53">
        <v>620</v>
      </c>
      <c r="C19" s="53">
        <v>720</v>
      </c>
      <c r="D19" s="53" t="s">
        <v>113</v>
      </c>
      <c r="E19" s="53" t="s">
        <v>113</v>
      </c>
      <c r="F19" s="53" t="s">
        <v>113</v>
      </c>
      <c r="G19" s="53" t="s">
        <v>113</v>
      </c>
      <c r="H19" s="53" t="s">
        <v>113</v>
      </c>
      <c r="I19" s="53" t="s">
        <v>113</v>
      </c>
      <c r="J19" s="53" t="s">
        <v>113</v>
      </c>
      <c r="K19" s="53" t="s">
        <v>113</v>
      </c>
      <c r="L19" s="53" t="s">
        <v>113</v>
      </c>
      <c r="M19" s="53">
        <v>678</v>
      </c>
      <c r="N19" s="53" t="s">
        <v>374</v>
      </c>
      <c r="O19" s="53">
        <v>459</v>
      </c>
      <c r="P19" s="53" t="s">
        <v>113</v>
      </c>
    </row>
    <row r="20" spans="1:16" x14ac:dyDescent="0.35">
      <c r="A20" s="53" t="s">
        <v>54</v>
      </c>
      <c r="B20" s="53">
        <v>298</v>
      </c>
      <c r="C20" s="53">
        <v>325</v>
      </c>
      <c r="D20" s="53" t="s">
        <v>113</v>
      </c>
      <c r="E20" s="53" t="s">
        <v>113</v>
      </c>
      <c r="F20" s="53" t="s">
        <v>113</v>
      </c>
      <c r="G20" s="53" t="s">
        <v>113</v>
      </c>
      <c r="H20" s="53" t="s">
        <v>113</v>
      </c>
      <c r="I20" s="53" t="s">
        <v>113</v>
      </c>
      <c r="J20" s="53" t="s">
        <v>113</v>
      </c>
      <c r="K20" s="53" t="s">
        <v>113</v>
      </c>
      <c r="L20" s="53" t="s">
        <v>113</v>
      </c>
      <c r="M20" s="53">
        <v>226</v>
      </c>
      <c r="N20" s="53">
        <v>375</v>
      </c>
      <c r="O20" s="53">
        <v>204</v>
      </c>
      <c r="P20" s="53" t="s">
        <v>113</v>
      </c>
    </row>
    <row r="21" spans="1:16" x14ac:dyDescent="0.35">
      <c r="A21" s="53" t="s">
        <v>55</v>
      </c>
      <c r="B21" s="53">
        <v>52</v>
      </c>
      <c r="C21" s="53">
        <v>52</v>
      </c>
      <c r="D21" s="53" t="s">
        <v>113</v>
      </c>
      <c r="E21" s="53" t="s">
        <v>113</v>
      </c>
      <c r="F21" s="53" t="s">
        <v>113</v>
      </c>
      <c r="G21" s="53" t="s">
        <v>113</v>
      </c>
      <c r="H21" s="53" t="s">
        <v>113</v>
      </c>
      <c r="I21" s="53" t="s">
        <v>113</v>
      </c>
      <c r="J21" s="53" t="s">
        <v>113</v>
      </c>
      <c r="K21" s="53" t="s">
        <v>113</v>
      </c>
      <c r="L21" s="53" t="s">
        <v>113</v>
      </c>
      <c r="M21" s="53">
        <v>164</v>
      </c>
      <c r="N21" s="53">
        <v>30</v>
      </c>
      <c r="O21" s="53">
        <v>170</v>
      </c>
      <c r="P21" s="53" t="s">
        <v>113</v>
      </c>
    </row>
    <row r="22" spans="1:16" x14ac:dyDescent="0.35">
      <c r="A22" s="53" t="s">
        <v>56</v>
      </c>
      <c r="B22" s="53">
        <v>13</v>
      </c>
      <c r="C22" s="53">
        <v>13</v>
      </c>
      <c r="D22" s="53" t="s">
        <v>113</v>
      </c>
      <c r="E22" s="53" t="s">
        <v>113</v>
      </c>
      <c r="F22" s="53" t="s">
        <v>113</v>
      </c>
      <c r="G22" s="53" t="s">
        <v>113</v>
      </c>
      <c r="H22" s="53" t="s">
        <v>113</v>
      </c>
      <c r="I22" s="53" t="s">
        <v>113</v>
      </c>
      <c r="J22" s="53" t="s">
        <v>113</v>
      </c>
      <c r="K22" s="53" t="s">
        <v>113</v>
      </c>
      <c r="L22" s="53" t="s">
        <v>113</v>
      </c>
      <c r="M22" s="53" t="s">
        <v>113</v>
      </c>
      <c r="N22" s="53" t="s">
        <v>113</v>
      </c>
      <c r="O22" s="53" t="s">
        <v>113</v>
      </c>
      <c r="P22" s="53" t="s">
        <v>113</v>
      </c>
    </row>
    <row r="23" spans="1:16" x14ac:dyDescent="0.35">
      <c r="A23" s="53" t="s">
        <v>57</v>
      </c>
      <c r="B23" s="53" t="s">
        <v>113</v>
      </c>
      <c r="C23" s="53" t="s">
        <v>113</v>
      </c>
      <c r="D23" s="53" t="s">
        <v>113</v>
      </c>
      <c r="E23" s="53" t="s">
        <v>113</v>
      </c>
      <c r="F23" s="53" t="s">
        <v>113</v>
      </c>
      <c r="G23" s="53" t="s">
        <v>113</v>
      </c>
      <c r="H23" s="53" t="s">
        <v>113</v>
      </c>
      <c r="I23" s="53" t="s">
        <v>113</v>
      </c>
      <c r="J23" s="53" t="s">
        <v>113</v>
      </c>
      <c r="K23" s="53" t="s">
        <v>113</v>
      </c>
      <c r="L23" s="53" t="s">
        <v>113</v>
      </c>
      <c r="M23" s="53" t="s">
        <v>113</v>
      </c>
      <c r="N23" s="53" t="s">
        <v>113</v>
      </c>
      <c r="O23" s="53" t="s">
        <v>113</v>
      </c>
      <c r="P23" s="53" t="s">
        <v>113</v>
      </c>
    </row>
    <row r="24" spans="1:16" x14ac:dyDescent="0.35">
      <c r="A24" s="53" t="s">
        <v>58</v>
      </c>
      <c r="B24" s="53">
        <v>73</v>
      </c>
      <c r="C24" s="53">
        <v>73</v>
      </c>
      <c r="D24" s="53" t="s">
        <v>113</v>
      </c>
      <c r="E24" s="53" t="s">
        <v>113</v>
      </c>
      <c r="F24" s="53" t="s">
        <v>113</v>
      </c>
      <c r="G24" s="53" t="s">
        <v>113</v>
      </c>
      <c r="H24" s="53" t="s">
        <v>113</v>
      </c>
      <c r="I24" s="53" t="s">
        <v>113</v>
      </c>
      <c r="J24" s="53" t="s">
        <v>113</v>
      </c>
      <c r="K24" s="53" t="s">
        <v>113</v>
      </c>
      <c r="L24" s="53" t="s">
        <v>113</v>
      </c>
      <c r="M24" s="53" t="s">
        <v>113</v>
      </c>
      <c r="N24" s="53" t="s">
        <v>113</v>
      </c>
      <c r="O24" s="53" t="s">
        <v>113</v>
      </c>
      <c r="P24" s="53" t="s">
        <v>113</v>
      </c>
    </row>
    <row r="25" spans="1:16" x14ac:dyDescent="0.35">
      <c r="A25" s="53" t="s">
        <v>59</v>
      </c>
      <c r="B25" s="53">
        <v>10</v>
      </c>
      <c r="C25" s="53">
        <v>10</v>
      </c>
      <c r="D25" s="53" t="s">
        <v>113</v>
      </c>
      <c r="E25" s="53" t="s">
        <v>113</v>
      </c>
      <c r="F25" s="53" t="s">
        <v>113</v>
      </c>
      <c r="G25" s="53" t="s">
        <v>113</v>
      </c>
      <c r="H25" s="53" t="s">
        <v>113</v>
      </c>
      <c r="I25" s="53" t="s">
        <v>113</v>
      </c>
      <c r="J25" s="53" t="s">
        <v>113</v>
      </c>
      <c r="K25" s="53" t="s">
        <v>113</v>
      </c>
      <c r="L25" s="53" t="s">
        <v>113</v>
      </c>
      <c r="M25" s="53" t="s">
        <v>113</v>
      </c>
      <c r="N25" s="53" t="s">
        <v>113</v>
      </c>
      <c r="O25" s="53" t="s">
        <v>113</v>
      </c>
      <c r="P25" s="53" t="s">
        <v>113</v>
      </c>
    </row>
    <row r="26" spans="1:16" x14ac:dyDescent="0.35">
      <c r="A26" s="53" t="s">
        <v>60</v>
      </c>
      <c r="B26" s="53" t="s">
        <v>113</v>
      </c>
      <c r="C26" s="53" t="s">
        <v>113</v>
      </c>
      <c r="D26" s="53" t="s">
        <v>113</v>
      </c>
      <c r="E26" s="53" t="s">
        <v>113</v>
      </c>
      <c r="F26" s="53" t="s">
        <v>113</v>
      </c>
      <c r="G26" s="53" t="s">
        <v>113</v>
      </c>
      <c r="H26" s="53" t="s">
        <v>113</v>
      </c>
      <c r="I26" s="53" t="s">
        <v>113</v>
      </c>
      <c r="J26" s="53" t="s">
        <v>113</v>
      </c>
      <c r="K26" s="53" t="s">
        <v>113</v>
      </c>
      <c r="L26" s="53" t="s">
        <v>113</v>
      </c>
      <c r="M26" s="53" t="s">
        <v>113</v>
      </c>
      <c r="N26" s="53" t="s">
        <v>113</v>
      </c>
      <c r="O26" s="53" t="s">
        <v>113</v>
      </c>
      <c r="P26" s="53" t="s">
        <v>113</v>
      </c>
    </row>
    <row r="27" spans="1:16" x14ac:dyDescent="0.35">
      <c r="A27" s="53" t="s">
        <v>61</v>
      </c>
      <c r="B27" s="53" t="s">
        <v>113</v>
      </c>
      <c r="C27" s="53" t="s">
        <v>113</v>
      </c>
      <c r="D27" s="53" t="s">
        <v>113</v>
      </c>
      <c r="E27" s="53" t="s">
        <v>113</v>
      </c>
      <c r="F27" s="53" t="s">
        <v>113</v>
      </c>
      <c r="G27" s="53" t="s">
        <v>113</v>
      </c>
      <c r="H27" s="53" t="s">
        <v>113</v>
      </c>
      <c r="I27" s="53" t="s">
        <v>113</v>
      </c>
      <c r="J27" s="53" t="s">
        <v>113</v>
      </c>
      <c r="K27" s="53" t="s">
        <v>113</v>
      </c>
      <c r="L27" s="53" t="s">
        <v>113</v>
      </c>
      <c r="M27" s="53" t="s">
        <v>113</v>
      </c>
      <c r="N27" s="53" t="s">
        <v>113</v>
      </c>
      <c r="O27" s="53" t="s">
        <v>113</v>
      </c>
      <c r="P27" s="53" t="s">
        <v>113</v>
      </c>
    </row>
    <row r="28" spans="1:16" x14ac:dyDescent="0.35">
      <c r="A28" s="53" t="s">
        <v>478</v>
      </c>
      <c r="B28" s="53">
        <v>253</v>
      </c>
      <c r="C28" s="53">
        <v>253</v>
      </c>
      <c r="D28" s="53" t="s">
        <v>113</v>
      </c>
      <c r="E28" s="53" t="s">
        <v>113</v>
      </c>
      <c r="F28" s="53" t="s">
        <v>113</v>
      </c>
      <c r="G28" s="53" t="s">
        <v>113</v>
      </c>
      <c r="H28" s="53" t="s">
        <v>113</v>
      </c>
      <c r="I28" s="53" t="s">
        <v>113</v>
      </c>
      <c r="J28" s="53" t="s">
        <v>113</v>
      </c>
      <c r="K28" s="53" t="s">
        <v>113</v>
      </c>
      <c r="L28" s="53" t="s">
        <v>113</v>
      </c>
      <c r="M28" s="53">
        <v>343</v>
      </c>
      <c r="N28" s="53" t="s">
        <v>374</v>
      </c>
      <c r="O28" s="53">
        <v>154</v>
      </c>
      <c r="P28" s="53">
        <v>1.5</v>
      </c>
    </row>
    <row r="29" spans="1:16" x14ac:dyDescent="0.3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62"/>
    </row>
    <row r="30" spans="1:16" x14ac:dyDescent="0.35">
      <c r="A30" s="193" t="s">
        <v>479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201"/>
    </row>
    <row r="31" spans="1:16" x14ac:dyDescent="0.35">
      <c r="A31" s="53" t="s">
        <v>72</v>
      </c>
      <c r="B31" s="53">
        <v>337</v>
      </c>
      <c r="C31" s="53">
        <v>337</v>
      </c>
      <c r="D31" s="53" t="s">
        <v>477</v>
      </c>
      <c r="E31" s="53" t="s">
        <v>477</v>
      </c>
      <c r="F31" s="53" t="s">
        <v>477</v>
      </c>
      <c r="G31" s="53" t="s">
        <v>477</v>
      </c>
      <c r="H31" s="53" t="s">
        <v>477</v>
      </c>
      <c r="I31" s="53" t="s">
        <v>477</v>
      </c>
      <c r="J31" s="53" t="s">
        <v>477</v>
      </c>
      <c r="K31" s="53" t="s">
        <v>477</v>
      </c>
      <c r="L31" s="53" t="s">
        <v>477</v>
      </c>
      <c r="M31" s="53" t="s">
        <v>477</v>
      </c>
      <c r="N31" s="53" t="s">
        <v>477</v>
      </c>
      <c r="O31" s="53" t="s">
        <v>374</v>
      </c>
      <c r="P31" s="53" t="s">
        <v>477</v>
      </c>
    </row>
    <row r="32" spans="1:16" x14ac:dyDescent="0.35">
      <c r="A32" s="53" t="s">
        <v>73</v>
      </c>
      <c r="B32" s="53">
        <v>60</v>
      </c>
      <c r="C32" s="53">
        <v>65</v>
      </c>
      <c r="D32" s="53" t="s">
        <v>113</v>
      </c>
      <c r="E32" s="53" t="s">
        <v>113</v>
      </c>
      <c r="F32" s="53" t="s">
        <v>113</v>
      </c>
      <c r="G32" s="53" t="s">
        <v>113</v>
      </c>
      <c r="H32" s="53" t="s">
        <v>113</v>
      </c>
      <c r="I32" s="53" t="s">
        <v>113</v>
      </c>
      <c r="J32" s="53" t="s">
        <v>113</v>
      </c>
      <c r="K32" s="53" t="s">
        <v>113</v>
      </c>
      <c r="L32" s="53" t="s">
        <v>113</v>
      </c>
      <c r="M32" s="53" t="s">
        <v>113</v>
      </c>
      <c r="N32" s="53" t="s">
        <v>113</v>
      </c>
      <c r="O32" s="53" t="s">
        <v>113</v>
      </c>
      <c r="P32" s="53" t="s">
        <v>113</v>
      </c>
    </row>
    <row r="33" spans="1:16" x14ac:dyDescent="0.35">
      <c r="A33" s="53" t="s">
        <v>74</v>
      </c>
      <c r="B33" s="53">
        <v>80</v>
      </c>
      <c r="C33" s="53">
        <v>70</v>
      </c>
      <c r="D33" s="53" t="s">
        <v>113</v>
      </c>
      <c r="E33" s="53" t="s">
        <v>113</v>
      </c>
      <c r="F33" s="53" t="s">
        <v>113</v>
      </c>
      <c r="G33" s="53" t="s">
        <v>113</v>
      </c>
      <c r="H33" s="53" t="s">
        <v>113</v>
      </c>
      <c r="I33" s="53" t="s">
        <v>113</v>
      </c>
      <c r="J33" s="53" t="s">
        <v>113</v>
      </c>
      <c r="K33" s="53" t="s">
        <v>113</v>
      </c>
      <c r="L33" s="53" t="s">
        <v>113</v>
      </c>
      <c r="M33" s="53" t="s">
        <v>113</v>
      </c>
      <c r="N33" s="53" t="s">
        <v>113</v>
      </c>
      <c r="O33" s="53" t="s">
        <v>113</v>
      </c>
      <c r="P33" s="53" t="s">
        <v>113</v>
      </c>
    </row>
    <row r="34" spans="1:16" x14ac:dyDescent="0.35">
      <c r="A34" s="53" t="s">
        <v>75</v>
      </c>
      <c r="B34" s="53">
        <v>70</v>
      </c>
      <c r="C34" s="53">
        <v>78</v>
      </c>
      <c r="D34" s="53" t="s">
        <v>113</v>
      </c>
      <c r="E34" s="53" t="s">
        <v>113</v>
      </c>
      <c r="F34" s="53" t="s">
        <v>113</v>
      </c>
      <c r="G34" s="53" t="s">
        <v>113</v>
      </c>
      <c r="H34" s="53" t="s">
        <v>113</v>
      </c>
      <c r="I34" s="53" t="s">
        <v>113</v>
      </c>
      <c r="J34" s="53" t="s">
        <v>113</v>
      </c>
      <c r="K34" s="53" t="s">
        <v>113</v>
      </c>
      <c r="L34" s="53" t="s">
        <v>113</v>
      </c>
      <c r="M34" s="53" t="s">
        <v>113</v>
      </c>
      <c r="N34" s="53" t="s">
        <v>113</v>
      </c>
      <c r="O34" s="53" t="s">
        <v>113</v>
      </c>
      <c r="P34" s="53" t="s">
        <v>113</v>
      </c>
    </row>
    <row r="35" spans="1:16" x14ac:dyDescent="0.35">
      <c r="A35" s="53" t="s">
        <v>76</v>
      </c>
      <c r="B35" s="53">
        <v>68</v>
      </c>
      <c r="C35" s="53">
        <v>60</v>
      </c>
      <c r="D35" s="53" t="s">
        <v>113</v>
      </c>
      <c r="E35" s="53" t="s">
        <v>113</v>
      </c>
      <c r="F35" s="53" t="s">
        <v>113</v>
      </c>
      <c r="G35" s="53" t="s">
        <v>113</v>
      </c>
      <c r="H35" s="53" t="s">
        <v>113</v>
      </c>
      <c r="I35" s="53" t="s">
        <v>113</v>
      </c>
      <c r="J35" s="53" t="s">
        <v>113</v>
      </c>
      <c r="K35" s="53" t="s">
        <v>113</v>
      </c>
      <c r="L35" s="53" t="s">
        <v>113</v>
      </c>
      <c r="M35" s="53" t="s">
        <v>113</v>
      </c>
      <c r="N35" s="53" t="s">
        <v>113</v>
      </c>
      <c r="O35" s="53" t="s">
        <v>113</v>
      </c>
      <c r="P35" s="53" t="s">
        <v>113</v>
      </c>
    </row>
    <row r="36" spans="1:16" x14ac:dyDescent="0.35">
      <c r="A36" s="53" t="s">
        <v>480</v>
      </c>
      <c r="B36" s="53" t="s">
        <v>477</v>
      </c>
      <c r="C36" s="53" t="s">
        <v>476</v>
      </c>
      <c r="D36" s="53" t="s">
        <v>113</v>
      </c>
      <c r="E36" s="53" t="s">
        <v>113</v>
      </c>
      <c r="F36" s="53" t="s">
        <v>113</v>
      </c>
      <c r="G36" s="53" t="s">
        <v>113</v>
      </c>
      <c r="H36" s="53" t="s">
        <v>113</v>
      </c>
      <c r="I36" s="53" t="s">
        <v>113</v>
      </c>
      <c r="J36" s="53" t="s">
        <v>113</v>
      </c>
      <c r="K36" s="53" t="s">
        <v>113</v>
      </c>
      <c r="L36" s="53" t="s">
        <v>113</v>
      </c>
      <c r="M36" s="53" t="s">
        <v>113</v>
      </c>
      <c r="N36" s="53" t="s">
        <v>113</v>
      </c>
      <c r="O36" s="53" t="s">
        <v>113</v>
      </c>
      <c r="P36" s="53" t="s">
        <v>113</v>
      </c>
    </row>
    <row r="37" spans="1:16" x14ac:dyDescent="0.3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62"/>
    </row>
    <row r="38" spans="1:16" x14ac:dyDescent="0.35">
      <c r="A38" s="202" t="s">
        <v>481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4"/>
    </row>
    <row r="39" spans="1:16" x14ac:dyDescent="0.35">
      <c r="A39" s="53" t="s">
        <v>78</v>
      </c>
      <c r="B39" s="53">
        <v>883</v>
      </c>
      <c r="C39" s="53">
        <v>883</v>
      </c>
      <c r="D39" s="53" t="s">
        <v>113</v>
      </c>
      <c r="E39" s="53" t="s">
        <v>113</v>
      </c>
      <c r="F39" s="53" t="s">
        <v>113</v>
      </c>
      <c r="G39" s="53" t="s">
        <v>113</v>
      </c>
      <c r="H39" s="53" t="s">
        <v>113</v>
      </c>
      <c r="I39" s="53" t="s">
        <v>113</v>
      </c>
      <c r="J39" s="53" t="s">
        <v>113</v>
      </c>
      <c r="K39" s="53" t="s">
        <v>374</v>
      </c>
      <c r="L39" s="53">
        <v>4</v>
      </c>
      <c r="M39" s="53">
        <v>687</v>
      </c>
      <c r="N39" s="53" t="s">
        <v>374</v>
      </c>
      <c r="O39" s="53">
        <v>110</v>
      </c>
      <c r="P39" s="53" t="s">
        <v>113</v>
      </c>
    </row>
    <row r="40" spans="1:16" x14ac:dyDescent="0.35">
      <c r="A40" s="53" t="s">
        <v>79</v>
      </c>
      <c r="B40" s="53" t="s">
        <v>113</v>
      </c>
      <c r="C40" s="53" t="s">
        <v>113</v>
      </c>
      <c r="D40" s="53" t="s">
        <v>113</v>
      </c>
      <c r="E40" s="53" t="s">
        <v>113</v>
      </c>
      <c r="F40" s="53" t="s">
        <v>113</v>
      </c>
      <c r="G40" s="53" t="s">
        <v>113</v>
      </c>
      <c r="H40" s="53" t="s">
        <v>113</v>
      </c>
      <c r="I40" s="53" t="s">
        <v>113</v>
      </c>
      <c r="J40" s="53" t="s">
        <v>113</v>
      </c>
      <c r="K40" s="53" t="s">
        <v>113</v>
      </c>
      <c r="L40" s="53" t="s">
        <v>113</v>
      </c>
      <c r="M40" s="53">
        <v>2</v>
      </c>
      <c r="N40" s="53">
        <v>2</v>
      </c>
      <c r="O40" s="53">
        <v>969</v>
      </c>
      <c r="P40" s="53" t="s">
        <v>113</v>
      </c>
    </row>
    <row r="41" spans="1:16" x14ac:dyDescent="0.35">
      <c r="A41" s="53" t="s">
        <v>80</v>
      </c>
      <c r="B41" s="53" t="s">
        <v>113</v>
      </c>
      <c r="C41" s="53" t="s">
        <v>113</v>
      </c>
      <c r="D41" s="53" t="s">
        <v>113</v>
      </c>
      <c r="E41" s="53" t="s">
        <v>113</v>
      </c>
      <c r="F41" s="53" t="s">
        <v>113</v>
      </c>
      <c r="G41" s="53" t="s">
        <v>113</v>
      </c>
      <c r="H41" s="53" t="s">
        <v>113</v>
      </c>
      <c r="I41" s="53" t="s">
        <v>113</v>
      </c>
      <c r="J41" s="53" t="s">
        <v>113</v>
      </c>
      <c r="K41" s="53" t="s">
        <v>113</v>
      </c>
      <c r="L41" s="53" t="s">
        <v>113</v>
      </c>
      <c r="M41" s="53" t="s">
        <v>113</v>
      </c>
      <c r="N41" s="53" t="s">
        <v>113</v>
      </c>
      <c r="O41" s="53" t="s">
        <v>113</v>
      </c>
      <c r="P41" s="53" t="s">
        <v>113</v>
      </c>
    </row>
    <row r="42" spans="1:16" x14ac:dyDescent="0.35">
      <c r="A42" s="53" t="s">
        <v>87</v>
      </c>
      <c r="B42" s="53" t="s">
        <v>113</v>
      </c>
      <c r="C42" s="53" t="s">
        <v>113</v>
      </c>
      <c r="D42" s="53" t="s">
        <v>113</v>
      </c>
      <c r="E42" s="53" t="s">
        <v>113</v>
      </c>
      <c r="F42" s="53" t="s">
        <v>113</v>
      </c>
      <c r="G42" s="53" t="s">
        <v>113</v>
      </c>
      <c r="H42" s="53" t="s">
        <v>113</v>
      </c>
      <c r="I42" s="53" t="s">
        <v>113</v>
      </c>
      <c r="J42" s="53" t="s">
        <v>113</v>
      </c>
      <c r="K42" s="53" t="s">
        <v>113</v>
      </c>
      <c r="L42" s="53" t="s">
        <v>113</v>
      </c>
      <c r="M42" s="53" t="s">
        <v>113</v>
      </c>
      <c r="N42" s="53" t="s">
        <v>113</v>
      </c>
      <c r="O42" s="53" t="s">
        <v>113</v>
      </c>
      <c r="P42" s="53" t="s">
        <v>113</v>
      </c>
    </row>
    <row r="43" spans="1:16" x14ac:dyDescent="0.35">
      <c r="A43" s="53" t="s">
        <v>482</v>
      </c>
      <c r="B43" s="53">
        <v>62</v>
      </c>
      <c r="C43" s="53">
        <v>62</v>
      </c>
      <c r="D43" s="53" t="s">
        <v>113</v>
      </c>
      <c r="E43" s="53" t="s">
        <v>113</v>
      </c>
      <c r="F43" s="53" t="s">
        <v>113</v>
      </c>
      <c r="G43" s="53" t="s">
        <v>113</v>
      </c>
      <c r="H43" s="53" t="s">
        <v>113</v>
      </c>
      <c r="I43" s="53" t="s">
        <v>113</v>
      </c>
      <c r="J43" s="53" t="s">
        <v>113</v>
      </c>
      <c r="K43" s="53" t="s">
        <v>113</v>
      </c>
      <c r="L43" s="53" t="s">
        <v>113</v>
      </c>
      <c r="M43" s="53" t="s">
        <v>113</v>
      </c>
      <c r="N43" s="53" t="s">
        <v>113</v>
      </c>
      <c r="O43" s="53" t="s">
        <v>113</v>
      </c>
      <c r="P43" s="53" t="s">
        <v>113</v>
      </c>
    </row>
    <row r="44" spans="1:16" x14ac:dyDescent="0.35">
      <c r="A44" s="53" t="s">
        <v>483</v>
      </c>
      <c r="B44" s="53" t="s">
        <v>113</v>
      </c>
      <c r="C44" s="53" t="s">
        <v>113</v>
      </c>
      <c r="D44" s="53" t="s">
        <v>113</v>
      </c>
      <c r="E44" s="53" t="s">
        <v>113</v>
      </c>
      <c r="F44" s="53" t="s">
        <v>113</v>
      </c>
      <c r="G44" s="53" t="s">
        <v>113</v>
      </c>
      <c r="H44" s="53" t="s">
        <v>113</v>
      </c>
      <c r="I44" s="53" t="s">
        <v>113</v>
      </c>
      <c r="J44" s="53" t="s">
        <v>113</v>
      </c>
      <c r="K44" s="53" t="s">
        <v>113</v>
      </c>
      <c r="L44" s="53" t="s">
        <v>113</v>
      </c>
      <c r="M44" s="53" t="s">
        <v>113</v>
      </c>
      <c r="N44" s="53" t="s">
        <v>113</v>
      </c>
      <c r="O44" s="53" t="s">
        <v>113</v>
      </c>
      <c r="P44" s="53" t="s">
        <v>113</v>
      </c>
    </row>
    <row r="45" spans="1:16" x14ac:dyDescent="0.35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62"/>
    </row>
    <row r="46" spans="1:16" x14ac:dyDescent="0.35">
      <c r="A46" s="193" t="s">
        <v>484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201"/>
    </row>
    <row r="47" spans="1:16" x14ac:dyDescent="0.35">
      <c r="A47" s="53" t="s">
        <v>94</v>
      </c>
      <c r="B47" s="53">
        <v>208</v>
      </c>
      <c r="C47" s="53">
        <v>208</v>
      </c>
      <c r="D47" s="53" t="s">
        <v>113</v>
      </c>
      <c r="E47" s="53" t="s">
        <v>113</v>
      </c>
      <c r="F47" s="53" t="s">
        <v>113</v>
      </c>
      <c r="G47" s="53" t="s">
        <v>113</v>
      </c>
      <c r="H47" s="53" t="s">
        <v>113</v>
      </c>
      <c r="I47" s="53" t="s">
        <v>113</v>
      </c>
      <c r="J47" s="53" t="s">
        <v>113</v>
      </c>
      <c r="K47" s="53" t="s">
        <v>113</v>
      </c>
      <c r="L47" s="53" t="s">
        <v>113</v>
      </c>
      <c r="M47" s="53">
        <v>513</v>
      </c>
      <c r="N47" s="53" t="s">
        <v>477</v>
      </c>
      <c r="O47" s="53">
        <v>133</v>
      </c>
      <c r="P47" s="53" t="s">
        <v>113</v>
      </c>
    </row>
    <row r="48" spans="1:16" x14ac:dyDescent="0.35">
      <c r="A48" s="53" t="s">
        <v>95</v>
      </c>
      <c r="B48" s="53" t="s">
        <v>113</v>
      </c>
      <c r="C48" s="53" t="s">
        <v>477</v>
      </c>
      <c r="D48" s="53" t="s">
        <v>477</v>
      </c>
      <c r="E48" s="53" t="s">
        <v>477</v>
      </c>
      <c r="F48" s="53" t="s">
        <v>477</v>
      </c>
      <c r="G48" s="53" t="s">
        <v>477</v>
      </c>
      <c r="H48" s="53" t="s">
        <v>477</v>
      </c>
      <c r="I48" s="53" t="s">
        <v>477</v>
      </c>
      <c r="J48" s="53" t="s">
        <v>477</v>
      </c>
      <c r="K48" s="53" t="s">
        <v>477</v>
      </c>
      <c r="L48" s="53" t="s">
        <v>477</v>
      </c>
      <c r="M48" s="53" t="s">
        <v>477</v>
      </c>
      <c r="N48" s="53" t="s">
        <v>477</v>
      </c>
      <c r="O48" s="53" t="s">
        <v>477</v>
      </c>
      <c r="P48" s="53" t="s">
        <v>113</v>
      </c>
    </row>
    <row r="49" spans="1:16" x14ac:dyDescent="0.35">
      <c r="A49" s="53" t="s">
        <v>96</v>
      </c>
      <c r="B49" s="53" t="s">
        <v>113</v>
      </c>
      <c r="C49" s="53" t="s">
        <v>477</v>
      </c>
      <c r="D49" s="53" t="s">
        <v>477</v>
      </c>
      <c r="E49" s="53" t="s">
        <v>477</v>
      </c>
      <c r="F49" s="53" t="s">
        <v>477</v>
      </c>
      <c r="G49" s="53" t="s">
        <v>477</v>
      </c>
      <c r="H49" s="53" t="s">
        <v>477</v>
      </c>
      <c r="I49" s="53" t="s">
        <v>477</v>
      </c>
      <c r="J49" s="53" t="s">
        <v>477</v>
      </c>
      <c r="K49" s="53" t="s">
        <v>477</v>
      </c>
      <c r="L49" s="53" t="s">
        <v>477</v>
      </c>
      <c r="M49" s="53" t="s">
        <v>477</v>
      </c>
      <c r="N49" s="53" t="s">
        <v>477</v>
      </c>
      <c r="O49" s="53" t="s">
        <v>477</v>
      </c>
      <c r="P49" s="53" t="s">
        <v>113</v>
      </c>
    </row>
    <row r="50" spans="1:16" x14ac:dyDescent="0.35">
      <c r="A50" s="53" t="s">
        <v>97</v>
      </c>
      <c r="B50" s="53">
        <v>97</v>
      </c>
      <c r="C50" s="53">
        <v>97</v>
      </c>
      <c r="D50" s="53" t="s">
        <v>113</v>
      </c>
      <c r="E50" s="53" t="s">
        <v>113</v>
      </c>
      <c r="F50" s="53" t="s">
        <v>113</v>
      </c>
      <c r="G50" s="53" t="s">
        <v>113</v>
      </c>
      <c r="H50" s="53" t="s">
        <v>113</v>
      </c>
      <c r="I50" s="53" t="s">
        <v>113</v>
      </c>
      <c r="J50" s="53" t="s">
        <v>113</v>
      </c>
      <c r="K50" s="53" t="s">
        <v>113</v>
      </c>
      <c r="L50" s="53" t="s">
        <v>113</v>
      </c>
      <c r="M50" s="53" t="s">
        <v>113</v>
      </c>
      <c r="N50" s="53" t="s">
        <v>113</v>
      </c>
      <c r="O50" s="53" t="s">
        <v>113</v>
      </c>
      <c r="P50" s="53" t="s">
        <v>113</v>
      </c>
    </row>
    <row r="51" spans="1:16" x14ac:dyDescent="0.35">
      <c r="A51" s="53" t="s">
        <v>98</v>
      </c>
      <c r="B51" s="53">
        <v>92</v>
      </c>
      <c r="C51" s="53">
        <v>92</v>
      </c>
      <c r="D51" s="53" t="s">
        <v>113</v>
      </c>
      <c r="E51" s="53" t="s">
        <v>113</v>
      </c>
      <c r="F51" s="53" t="s">
        <v>113</v>
      </c>
      <c r="G51" s="53" t="s">
        <v>113</v>
      </c>
      <c r="H51" s="53" t="s">
        <v>113</v>
      </c>
      <c r="I51" s="53" t="s">
        <v>113</v>
      </c>
      <c r="J51" s="53" t="s">
        <v>113</v>
      </c>
      <c r="K51" s="53" t="s">
        <v>113</v>
      </c>
      <c r="L51" s="53" t="s">
        <v>113</v>
      </c>
      <c r="M51" s="53" t="s">
        <v>113</v>
      </c>
      <c r="N51" s="53" t="s">
        <v>113</v>
      </c>
      <c r="O51" s="53" t="s">
        <v>113</v>
      </c>
      <c r="P51" s="53" t="s">
        <v>113</v>
      </c>
    </row>
    <row r="52" spans="1:16" x14ac:dyDescent="0.35">
      <c r="A52" s="53" t="s">
        <v>99</v>
      </c>
      <c r="B52" s="53" t="s">
        <v>113</v>
      </c>
      <c r="C52" s="53" t="s">
        <v>113</v>
      </c>
      <c r="D52" s="53" t="s">
        <v>113</v>
      </c>
      <c r="E52" s="53" t="s">
        <v>113</v>
      </c>
      <c r="F52" s="53" t="s">
        <v>113</v>
      </c>
      <c r="G52" s="53" t="s">
        <v>113</v>
      </c>
      <c r="H52" s="53" t="s">
        <v>113</v>
      </c>
      <c r="I52" s="53" t="s">
        <v>113</v>
      </c>
      <c r="J52" s="53" t="s">
        <v>113</v>
      </c>
      <c r="K52" s="53" t="s">
        <v>113</v>
      </c>
      <c r="L52" s="53" t="s">
        <v>113</v>
      </c>
      <c r="M52" s="53" t="s">
        <v>113</v>
      </c>
      <c r="N52" s="53" t="s">
        <v>113</v>
      </c>
      <c r="O52" s="53" t="s">
        <v>113</v>
      </c>
      <c r="P52" s="53" t="s">
        <v>113</v>
      </c>
    </row>
    <row r="53" spans="1:16" x14ac:dyDescent="0.35">
      <c r="A53" s="53" t="s">
        <v>100</v>
      </c>
      <c r="B53" s="53">
        <v>13</v>
      </c>
      <c r="C53" s="53">
        <v>13</v>
      </c>
      <c r="D53" s="53" t="s">
        <v>113</v>
      </c>
      <c r="E53" s="53" t="s">
        <v>113</v>
      </c>
      <c r="F53" s="53" t="s">
        <v>113</v>
      </c>
      <c r="G53" s="53" t="s">
        <v>113</v>
      </c>
      <c r="H53" s="53" t="s">
        <v>113</v>
      </c>
      <c r="I53" s="53" t="s">
        <v>113</v>
      </c>
      <c r="J53" s="53" t="s">
        <v>113</v>
      </c>
      <c r="K53" s="53" t="s">
        <v>113</v>
      </c>
      <c r="L53" s="53" t="s">
        <v>113</v>
      </c>
      <c r="M53" s="53" t="s">
        <v>113</v>
      </c>
      <c r="N53" s="53" t="s">
        <v>113</v>
      </c>
      <c r="O53" s="53" t="s">
        <v>113</v>
      </c>
      <c r="P53" s="53" t="s">
        <v>113</v>
      </c>
    </row>
    <row r="54" spans="1:16" x14ac:dyDescent="0.35">
      <c r="A54" s="53" t="s">
        <v>147</v>
      </c>
      <c r="B54" s="53">
        <v>8</v>
      </c>
      <c r="C54" s="53">
        <v>8</v>
      </c>
      <c r="D54" s="53" t="s">
        <v>113</v>
      </c>
      <c r="E54" s="53" t="s">
        <v>113</v>
      </c>
      <c r="F54" s="53" t="s">
        <v>113</v>
      </c>
      <c r="G54" s="53" t="s">
        <v>113</v>
      </c>
      <c r="H54" s="53" t="s">
        <v>113</v>
      </c>
      <c r="I54" s="53" t="s">
        <v>113</v>
      </c>
      <c r="J54" s="53" t="s">
        <v>113</v>
      </c>
      <c r="K54" s="53" t="s">
        <v>113</v>
      </c>
      <c r="L54" s="53" t="s">
        <v>113</v>
      </c>
      <c r="M54" s="53" t="s">
        <v>113</v>
      </c>
      <c r="N54" s="53" t="s">
        <v>113</v>
      </c>
      <c r="O54" s="53" t="s">
        <v>113</v>
      </c>
      <c r="P54" s="53" t="s">
        <v>113</v>
      </c>
    </row>
    <row r="55" spans="1:16" x14ac:dyDescent="0.35">
      <c r="A55" s="53" t="s">
        <v>485</v>
      </c>
      <c r="B55" s="53" t="s">
        <v>113</v>
      </c>
      <c r="C55" s="53" t="s">
        <v>113</v>
      </c>
      <c r="D55" s="53" t="s">
        <v>113</v>
      </c>
      <c r="E55" s="53" t="s">
        <v>113</v>
      </c>
      <c r="F55" s="53" t="s">
        <v>113</v>
      </c>
      <c r="G55" s="53" t="s">
        <v>113</v>
      </c>
      <c r="H55" s="53" t="s">
        <v>113</v>
      </c>
      <c r="I55" s="53" t="s">
        <v>113</v>
      </c>
      <c r="J55" s="53" t="s">
        <v>113</v>
      </c>
      <c r="K55" s="53" t="s">
        <v>113</v>
      </c>
      <c r="L55" s="53" t="s">
        <v>113</v>
      </c>
      <c r="M55" s="53" t="s">
        <v>113</v>
      </c>
      <c r="N55" s="53" t="s">
        <v>113</v>
      </c>
      <c r="O55" s="53" t="s">
        <v>113</v>
      </c>
      <c r="P55" s="53" t="s">
        <v>113</v>
      </c>
    </row>
    <row r="56" spans="1:16" x14ac:dyDescent="0.35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62"/>
    </row>
    <row r="57" spans="1:16" x14ac:dyDescent="0.35">
      <c r="A57" s="193" t="s">
        <v>486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201"/>
    </row>
    <row r="58" spans="1:16" x14ac:dyDescent="0.35">
      <c r="A58" s="53" t="s">
        <v>108</v>
      </c>
      <c r="B58" s="53">
        <v>78</v>
      </c>
      <c r="C58" s="53">
        <v>78</v>
      </c>
      <c r="D58" s="53" t="s">
        <v>113</v>
      </c>
      <c r="E58" s="53" t="s">
        <v>113</v>
      </c>
      <c r="F58" s="53" t="s">
        <v>113</v>
      </c>
      <c r="G58" s="53" t="s">
        <v>113</v>
      </c>
      <c r="H58" s="53" t="s">
        <v>113</v>
      </c>
      <c r="I58" s="53" t="s">
        <v>113</v>
      </c>
      <c r="J58" s="53" t="s">
        <v>113</v>
      </c>
      <c r="K58" s="53" t="s">
        <v>113</v>
      </c>
      <c r="L58" s="53" t="s">
        <v>113</v>
      </c>
      <c r="M58" s="53" t="s">
        <v>113</v>
      </c>
      <c r="N58" s="53" t="s">
        <v>113</v>
      </c>
      <c r="O58" s="53" t="s">
        <v>113</v>
      </c>
      <c r="P58" s="53" t="s">
        <v>113</v>
      </c>
    </row>
    <row r="59" spans="1:16" x14ac:dyDescent="0.35">
      <c r="A59" s="53" t="s">
        <v>109</v>
      </c>
      <c r="B59" s="53" t="s">
        <v>113</v>
      </c>
      <c r="C59" s="53" t="s">
        <v>113</v>
      </c>
      <c r="D59" s="53" t="s">
        <v>113</v>
      </c>
      <c r="E59" s="53" t="s">
        <v>113</v>
      </c>
      <c r="F59" s="53" t="s">
        <v>113</v>
      </c>
      <c r="G59" s="53" t="s">
        <v>113</v>
      </c>
      <c r="H59" s="53" t="s">
        <v>113</v>
      </c>
      <c r="I59" s="53" t="s">
        <v>113</v>
      </c>
      <c r="J59" s="53" t="s">
        <v>113</v>
      </c>
      <c r="K59" s="53" t="s">
        <v>113</v>
      </c>
      <c r="L59" s="53" t="s">
        <v>113</v>
      </c>
      <c r="M59" s="53" t="s">
        <v>113</v>
      </c>
      <c r="N59" s="53" t="s">
        <v>113</v>
      </c>
      <c r="O59" s="53" t="s">
        <v>113</v>
      </c>
      <c r="P59" s="53" t="s">
        <v>113</v>
      </c>
    </row>
    <row r="60" spans="1:16" x14ac:dyDescent="0.35">
      <c r="A60" s="53" t="s">
        <v>110</v>
      </c>
      <c r="B60" s="53" t="s">
        <v>113</v>
      </c>
      <c r="C60" s="53" t="s">
        <v>113</v>
      </c>
      <c r="D60" s="53" t="s">
        <v>113</v>
      </c>
      <c r="E60" s="53" t="s">
        <v>113</v>
      </c>
      <c r="F60" s="53" t="s">
        <v>113</v>
      </c>
      <c r="G60" s="53" t="s">
        <v>113</v>
      </c>
      <c r="H60" s="53" t="s">
        <v>113</v>
      </c>
      <c r="I60" s="53" t="s">
        <v>113</v>
      </c>
      <c r="J60" s="53" t="s">
        <v>113</v>
      </c>
      <c r="K60" s="53" t="s">
        <v>113</v>
      </c>
      <c r="L60" s="53" t="s">
        <v>113</v>
      </c>
      <c r="M60" s="53" t="s">
        <v>113</v>
      </c>
      <c r="N60" s="53" t="s">
        <v>113</v>
      </c>
      <c r="O60" s="53" t="s">
        <v>113</v>
      </c>
      <c r="P60" s="53" t="s">
        <v>113</v>
      </c>
    </row>
    <row r="61" spans="1:16" x14ac:dyDescent="0.35">
      <c r="A61" s="53" t="s">
        <v>111</v>
      </c>
      <c r="B61" s="53" t="s">
        <v>113</v>
      </c>
      <c r="C61" s="53" t="s">
        <v>113</v>
      </c>
      <c r="D61" s="53" t="s">
        <v>113</v>
      </c>
      <c r="E61" s="53" t="s">
        <v>113</v>
      </c>
      <c r="F61" s="53" t="s">
        <v>113</v>
      </c>
      <c r="G61" s="53" t="s">
        <v>113</v>
      </c>
      <c r="H61" s="53" t="s">
        <v>113</v>
      </c>
      <c r="I61" s="53" t="s">
        <v>113</v>
      </c>
      <c r="J61" s="53" t="s">
        <v>113</v>
      </c>
      <c r="K61" s="53" t="s">
        <v>113</v>
      </c>
      <c r="L61" s="53" t="s">
        <v>113</v>
      </c>
      <c r="M61" s="53" t="s">
        <v>113</v>
      </c>
      <c r="N61" s="53" t="s">
        <v>113</v>
      </c>
      <c r="O61" s="53" t="s">
        <v>113</v>
      </c>
      <c r="P61" s="53" t="s">
        <v>113</v>
      </c>
    </row>
    <row r="62" spans="1:16" x14ac:dyDescent="0.35">
      <c r="A62" s="53" t="s">
        <v>487</v>
      </c>
      <c r="B62" s="53" t="s">
        <v>113</v>
      </c>
      <c r="C62" s="53" t="s">
        <v>113</v>
      </c>
      <c r="D62" s="53" t="s">
        <v>113</v>
      </c>
      <c r="E62" s="53" t="s">
        <v>113</v>
      </c>
      <c r="F62" s="53" t="s">
        <v>113</v>
      </c>
      <c r="G62" s="53" t="s">
        <v>113</v>
      </c>
      <c r="H62" s="53" t="s">
        <v>113</v>
      </c>
      <c r="I62" s="53" t="s">
        <v>113</v>
      </c>
      <c r="J62" s="53" t="s">
        <v>113</v>
      </c>
      <c r="K62" s="53" t="s">
        <v>113</v>
      </c>
      <c r="L62" s="53" t="s">
        <v>113</v>
      </c>
      <c r="M62" s="53" t="s">
        <v>113</v>
      </c>
      <c r="N62" s="53" t="s">
        <v>113</v>
      </c>
      <c r="O62" s="53" t="s">
        <v>113</v>
      </c>
      <c r="P62" s="53" t="s">
        <v>113</v>
      </c>
    </row>
    <row r="63" spans="1:16" x14ac:dyDescent="0.35">
      <c r="A63" s="58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62"/>
    </row>
    <row r="64" spans="1:16" x14ac:dyDescent="0.35">
      <c r="A64" s="193" t="s">
        <v>488</v>
      </c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201"/>
    </row>
    <row r="65" spans="1:16" x14ac:dyDescent="0.35">
      <c r="A65" s="53" t="s">
        <v>115</v>
      </c>
      <c r="B65" s="53">
        <v>579</v>
      </c>
      <c r="C65" s="53">
        <v>579</v>
      </c>
      <c r="D65" s="53" t="s">
        <v>113</v>
      </c>
      <c r="E65" s="53" t="s">
        <v>113</v>
      </c>
      <c r="F65" s="53" t="s">
        <v>113</v>
      </c>
      <c r="G65" s="53" t="s">
        <v>113</v>
      </c>
      <c r="H65" s="53" t="s">
        <v>113</v>
      </c>
      <c r="I65" s="53" t="s">
        <v>113</v>
      </c>
      <c r="J65" s="53" t="s">
        <v>113</v>
      </c>
      <c r="K65" s="53">
        <v>2</v>
      </c>
      <c r="L65" s="53" t="s">
        <v>477</v>
      </c>
      <c r="M65" s="53" t="s">
        <v>477</v>
      </c>
      <c r="N65" s="53" t="s">
        <v>477</v>
      </c>
      <c r="O65" s="53" t="s">
        <v>374</v>
      </c>
      <c r="P65" s="53" t="s">
        <v>477</v>
      </c>
    </row>
    <row r="66" spans="1:16" x14ac:dyDescent="0.35">
      <c r="A66" s="53" t="s">
        <v>116</v>
      </c>
      <c r="B66" s="53">
        <v>35</v>
      </c>
      <c r="C66" s="53">
        <v>33</v>
      </c>
      <c r="D66" s="53" t="s">
        <v>113</v>
      </c>
      <c r="E66" s="53" t="s">
        <v>113</v>
      </c>
      <c r="F66" s="53" t="s">
        <v>113</v>
      </c>
      <c r="G66" s="53" t="s">
        <v>113</v>
      </c>
      <c r="H66" s="53" t="s">
        <v>113</v>
      </c>
      <c r="I66" s="53" t="s">
        <v>113</v>
      </c>
      <c r="J66" s="53" t="s">
        <v>113</v>
      </c>
      <c r="K66" s="53" t="s">
        <v>113</v>
      </c>
      <c r="L66" s="53" t="s">
        <v>113</v>
      </c>
      <c r="M66" s="53" t="s">
        <v>113</v>
      </c>
      <c r="N66" s="53" t="s">
        <v>113</v>
      </c>
      <c r="O66" s="53" t="s">
        <v>113</v>
      </c>
      <c r="P66" s="53" t="s">
        <v>113</v>
      </c>
    </row>
    <row r="67" spans="1:16" x14ac:dyDescent="0.35">
      <c r="A67" s="5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62"/>
    </row>
    <row r="68" spans="1:16" x14ac:dyDescent="0.35">
      <c r="A68" s="193" t="s">
        <v>489</v>
      </c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201"/>
    </row>
    <row r="69" spans="1:16" x14ac:dyDescent="0.35">
      <c r="A69" s="53" t="s">
        <v>118</v>
      </c>
      <c r="B69" s="53">
        <v>398</v>
      </c>
      <c r="C69" s="53">
        <v>398</v>
      </c>
      <c r="D69" s="53" t="s">
        <v>113</v>
      </c>
      <c r="E69" s="53" t="s">
        <v>113</v>
      </c>
      <c r="F69" s="53" t="s">
        <v>113</v>
      </c>
      <c r="G69" s="53" t="s">
        <v>113</v>
      </c>
      <c r="H69" s="53" t="s">
        <v>113</v>
      </c>
      <c r="I69" s="53" t="s">
        <v>113</v>
      </c>
      <c r="J69" s="53" t="s">
        <v>113</v>
      </c>
      <c r="K69" s="53" t="s">
        <v>113</v>
      </c>
      <c r="L69" s="53" t="s">
        <v>113</v>
      </c>
      <c r="M69" s="53">
        <v>585</v>
      </c>
      <c r="N69" s="53" t="s">
        <v>374</v>
      </c>
      <c r="O69" s="53">
        <v>155</v>
      </c>
      <c r="P69" s="53" t="s">
        <v>113</v>
      </c>
    </row>
    <row r="70" spans="1:16" x14ac:dyDescent="0.35">
      <c r="A70" s="53" t="s">
        <v>119</v>
      </c>
      <c r="B70" s="53">
        <v>143</v>
      </c>
      <c r="C70" s="53" t="s">
        <v>477</v>
      </c>
      <c r="D70" s="53" t="s">
        <v>113</v>
      </c>
      <c r="E70" s="53" t="s">
        <v>113</v>
      </c>
      <c r="F70" s="53" t="s">
        <v>113</v>
      </c>
      <c r="G70" s="53" t="s">
        <v>113</v>
      </c>
      <c r="H70" s="53" t="s">
        <v>113</v>
      </c>
      <c r="I70" s="53" t="s">
        <v>113</v>
      </c>
      <c r="J70" s="53" t="s">
        <v>113</v>
      </c>
      <c r="K70" s="53" t="s">
        <v>113</v>
      </c>
      <c r="L70" s="53" t="s">
        <v>113</v>
      </c>
      <c r="M70" s="53" t="s">
        <v>113</v>
      </c>
      <c r="N70" s="53" t="s">
        <v>113</v>
      </c>
      <c r="O70" s="53" t="s">
        <v>113</v>
      </c>
      <c r="P70" s="53" t="s">
        <v>113</v>
      </c>
    </row>
    <row r="71" spans="1:16" x14ac:dyDescent="0.35">
      <c r="A71" s="53" t="s">
        <v>120</v>
      </c>
      <c r="B71" s="53">
        <v>212</v>
      </c>
      <c r="C71" s="53">
        <v>212</v>
      </c>
      <c r="D71" s="53" t="s">
        <v>113</v>
      </c>
      <c r="E71" s="53" t="s">
        <v>113</v>
      </c>
      <c r="F71" s="53" t="s">
        <v>113</v>
      </c>
      <c r="G71" s="53" t="s">
        <v>113</v>
      </c>
      <c r="H71" s="53" t="s">
        <v>113</v>
      </c>
      <c r="I71" s="53" t="s">
        <v>113</v>
      </c>
      <c r="J71" s="53" t="s">
        <v>113</v>
      </c>
      <c r="K71" s="53" t="s">
        <v>113</v>
      </c>
      <c r="L71" s="53" t="s">
        <v>113</v>
      </c>
      <c r="M71" s="53">
        <v>520</v>
      </c>
      <c r="N71" s="53">
        <v>65</v>
      </c>
      <c r="O71" s="53">
        <v>79</v>
      </c>
      <c r="P71" s="53" t="s">
        <v>113</v>
      </c>
    </row>
    <row r="72" spans="1:16" ht="29" x14ac:dyDescent="0.35">
      <c r="A72" s="55" t="s">
        <v>121</v>
      </c>
      <c r="B72" s="53">
        <v>210</v>
      </c>
      <c r="C72" s="53">
        <v>226</v>
      </c>
      <c r="D72" s="53" t="s">
        <v>113</v>
      </c>
      <c r="E72" s="53" t="s">
        <v>113</v>
      </c>
      <c r="F72" s="53" t="s">
        <v>113</v>
      </c>
      <c r="G72" s="53" t="s">
        <v>113</v>
      </c>
      <c r="H72" s="53" t="s">
        <v>113</v>
      </c>
      <c r="I72" s="53" t="s">
        <v>113</v>
      </c>
      <c r="J72" s="53" t="s">
        <v>113</v>
      </c>
      <c r="K72" s="53" t="s">
        <v>113</v>
      </c>
      <c r="L72" s="53" t="s">
        <v>113</v>
      </c>
      <c r="M72" s="53" t="s">
        <v>477</v>
      </c>
      <c r="N72" s="53" t="s">
        <v>477</v>
      </c>
      <c r="O72" s="53" t="s">
        <v>477</v>
      </c>
      <c r="P72" s="53" t="s">
        <v>113</v>
      </c>
    </row>
  </sheetData>
  <mergeCells count="24">
    <mergeCell ref="P2:P4"/>
    <mergeCell ref="B3:B4"/>
    <mergeCell ref="C3:C4"/>
    <mergeCell ref="D3:E3"/>
    <mergeCell ref="F3:G3"/>
    <mergeCell ref="O3:O4"/>
    <mergeCell ref="A2:A4"/>
    <mergeCell ref="B2:C2"/>
    <mergeCell ref="D2:J2"/>
    <mergeCell ref="K2:L2"/>
    <mergeCell ref="M2:O2"/>
    <mergeCell ref="H3:I3"/>
    <mergeCell ref="K3:K4"/>
    <mergeCell ref="L3:L4"/>
    <mergeCell ref="M3:M4"/>
    <mergeCell ref="N3:N4"/>
    <mergeCell ref="A64:P64"/>
    <mergeCell ref="A68:P68"/>
    <mergeCell ref="A6:P6"/>
    <mergeCell ref="A18:P18"/>
    <mergeCell ref="A30:P30"/>
    <mergeCell ref="A38:P38"/>
    <mergeCell ref="A46:P46"/>
    <mergeCell ref="A57:P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1"/>
  <sheetViews>
    <sheetView zoomScale="60" zoomScaleNormal="60" zoomScaleSheetLayoutView="100" workbookViewId="0"/>
  </sheetViews>
  <sheetFormatPr defaultRowHeight="14.5" x14ac:dyDescent="0.35"/>
  <cols>
    <col min="1" max="1" width="22.6328125" style="63" customWidth="1"/>
    <col min="2" max="2" width="10.7265625" style="63" customWidth="1"/>
    <col min="3" max="3" width="10.1796875" style="63" customWidth="1"/>
    <col min="4" max="4" width="10.7265625" style="63" customWidth="1"/>
    <col min="5" max="5" width="13.1796875" style="63" customWidth="1"/>
    <col min="6" max="6" width="8.7265625" style="63"/>
    <col min="7" max="7" width="22.36328125" style="63" customWidth="1"/>
    <col min="8" max="8" width="9.90625" style="63" customWidth="1"/>
    <col min="9" max="9" width="10.7265625" style="63" customWidth="1"/>
    <col min="10" max="16384" width="8.7265625" style="63"/>
  </cols>
  <sheetData>
    <row r="1" spans="1:9" x14ac:dyDescent="0.35">
      <c r="A1" s="73" t="s">
        <v>508</v>
      </c>
      <c r="B1" s="67"/>
      <c r="C1" s="67"/>
      <c r="D1" s="67"/>
      <c r="E1" s="67"/>
      <c r="F1" s="67"/>
      <c r="G1" s="67"/>
      <c r="H1" s="67"/>
    </row>
    <row r="2" spans="1:9" s="77" customFormat="1" ht="72" customHeight="1" x14ac:dyDescent="0.35">
      <c r="A2" s="74" t="s">
        <v>509</v>
      </c>
      <c r="B2" s="75" t="s">
        <v>515</v>
      </c>
      <c r="C2" s="74" t="s">
        <v>514</v>
      </c>
      <c r="D2" s="74" t="s">
        <v>518</v>
      </c>
      <c r="E2" s="74" t="s">
        <v>513</v>
      </c>
      <c r="F2" s="76" t="s">
        <v>511</v>
      </c>
      <c r="G2" s="74" t="s">
        <v>512</v>
      </c>
      <c r="H2" s="74" t="s">
        <v>516</v>
      </c>
      <c r="I2" s="74" t="s">
        <v>517</v>
      </c>
    </row>
    <row r="3" spans="1:9" x14ac:dyDescent="0.35">
      <c r="A3" s="66"/>
      <c r="B3" s="66"/>
      <c r="C3" s="66"/>
      <c r="D3" s="66"/>
      <c r="E3" s="66"/>
      <c r="F3" s="66"/>
      <c r="G3" s="66"/>
      <c r="H3" s="66"/>
      <c r="I3" s="66"/>
    </row>
    <row r="4" spans="1:9" x14ac:dyDescent="0.35">
      <c r="A4" s="206" t="s">
        <v>475</v>
      </c>
      <c r="B4" s="207"/>
      <c r="C4" s="207"/>
      <c r="D4" s="207"/>
      <c r="E4" s="207"/>
      <c r="F4" s="207"/>
      <c r="G4" s="207"/>
      <c r="H4" s="207"/>
      <c r="I4" s="208"/>
    </row>
    <row r="5" spans="1:9" x14ac:dyDescent="0.35">
      <c r="A5" s="66" t="s">
        <v>31</v>
      </c>
      <c r="B5" s="66">
        <v>4</v>
      </c>
      <c r="C5" s="66">
        <v>29</v>
      </c>
      <c r="D5" s="66" t="s">
        <v>113</v>
      </c>
      <c r="E5" s="66">
        <v>3</v>
      </c>
      <c r="F5" s="66">
        <v>1</v>
      </c>
      <c r="G5" s="66">
        <f>SUM(F5,E5,C5,B5)</f>
        <v>37</v>
      </c>
      <c r="H5" s="66">
        <v>30</v>
      </c>
      <c r="I5" s="66">
        <v>569</v>
      </c>
    </row>
    <row r="6" spans="1:9" x14ac:dyDescent="0.35">
      <c r="A6" s="66" t="s">
        <v>32</v>
      </c>
      <c r="B6" s="66" t="s">
        <v>113</v>
      </c>
      <c r="C6" s="66" t="s">
        <v>113</v>
      </c>
      <c r="D6" s="66" t="s">
        <v>113</v>
      </c>
      <c r="E6" s="66">
        <v>1</v>
      </c>
      <c r="F6" s="66" t="s">
        <v>113</v>
      </c>
      <c r="G6" s="66">
        <v>1</v>
      </c>
      <c r="H6" s="66">
        <v>1</v>
      </c>
      <c r="I6" s="66">
        <v>1242</v>
      </c>
    </row>
    <row r="7" spans="1:9" x14ac:dyDescent="0.35">
      <c r="A7" s="66" t="s">
        <v>33</v>
      </c>
      <c r="B7" s="66">
        <v>2</v>
      </c>
      <c r="C7" s="66" t="s">
        <v>113</v>
      </c>
      <c r="D7" s="66">
        <v>1</v>
      </c>
      <c r="E7" s="66">
        <v>1</v>
      </c>
      <c r="F7" s="66">
        <v>3</v>
      </c>
      <c r="G7" s="66">
        <v>7</v>
      </c>
      <c r="H7" s="66">
        <v>3</v>
      </c>
      <c r="I7" s="66">
        <v>1836</v>
      </c>
    </row>
    <row r="8" spans="1:9" x14ac:dyDescent="0.35">
      <c r="A8" s="66" t="s">
        <v>34</v>
      </c>
      <c r="B8" s="66">
        <v>5</v>
      </c>
      <c r="C8" s="66">
        <v>8</v>
      </c>
      <c r="D8" s="66">
        <v>1</v>
      </c>
      <c r="E8" s="66">
        <v>17</v>
      </c>
      <c r="F8" s="66">
        <v>2</v>
      </c>
      <c r="G8" s="66">
        <f>SUM(F8,E8,D8,C8,B8)</f>
        <v>33</v>
      </c>
      <c r="H8" s="66">
        <v>36</v>
      </c>
      <c r="I8" s="66">
        <v>741</v>
      </c>
    </row>
    <row r="9" spans="1:9" x14ac:dyDescent="0.35">
      <c r="A9" s="66" t="s">
        <v>35</v>
      </c>
      <c r="B9" s="66" t="s">
        <v>113</v>
      </c>
      <c r="C9" s="66" t="s">
        <v>113</v>
      </c>
      <c r="D9" s="66" t="s">
        <v>113</v>
      </c>
      <c r="E9" s="66">
        <v>1</v>
      </c>
      <c r="F9" s="66" t="s">
        <v>113</v>
      </c>
      <c r="G9" s="66">
        <v>1</v>
      </c>
      <c r="H9" s="66">
        <v>1</v>
      </c>
      <c r="I9" s="66">
        <v>1309</v>
      </c>
    </row>
    <row r="10" spans="1:9" x14ac:dyDescent="0.35">
      <c r="A10" s="66" t="s">
        <v>36</v>
      </c>
      <c r="B10" s="66" t="s">
        <v>113</v>
      </c>
      <c r="C10" s="66">
        <v>8</v>
      </c>
      <c r="D10" s="66">
        <v>2</v>
      </c>
      <c r="E10" s="66" t="s">
        <v>113</v>
      </c>
      <c r="F10" s="66">
        <v>2</v>
      </c>
      <c r="G10" s="66">
        <v>12</v>
      </c>
      <c r="H10" s="66">
        <v>13</v>
      </c>
      <c r="I10" s="66">
        <v>968</v>
      </c>
    </row>
    <row r="11" spans="1:9" x14ac:dyDescent="0.35">
      <c r="A11" s="66" t="s">
        <v>37</v>
      </c>
      <c r="B11" s="66">
        <v>1</v>
      </c>
      <c r="C11" s="66" t="s">
        <v>113</v>
      </c>
      <c r="D11" s="66">
        <v>1</v>
      </c>
      <c r="E11" s="66" t="s">
        <v>113</v>
      </c>
      <c r="F11" s="66">
        <v>2</v>
      </c>
      <c r="G11" s="66">
        <v>4</v>
      </c>
      <c r="H11" s="66">
        <v>4</v>
      </c>
      <c r="I11" s="66">
        <v>767</v>
      </c>
    </row>
    <row r="12" spans="1:9" x14ac:dyDescent="0.35">
      <c r="A12" s="66" t="s">
        <v>38</v>
      </c>
      <c r="B12" s="66" t="s">
        <v>113</v>
      </c>
      <c r="C12" s="66" t="s">
        <v>113</v>
      </c>
      <c r="D12" s="66">
        <v>1</v>
      </c>
      <c r="E12" s="66" t="s">
        <v>113</v>
      </c>
      <c r="F12" s="66" t="s">
        <v>113</v>
      </c>
      <c r="G12" s="66">
        <v>1</v>
      </c>
      <c r="H12" s="66">
        <v>1</v>
      </c>
      <c r="I12" s="66">
        <v>5286</v>
      </c>
    </row>
    <row r="13" spans="1:9" x14ac:dyDescent="0.35">
      <c r="A13" s="66" t="s">
        <v>39</v>
      </c>
      <c r="B13" s="66">
        <v>11</v>
      </c>
      <c r="C13" s="66">
        <v>43</v>
      </c>
      <c r="D13" s="66">
        <v>11</v>
      </c>
      <c r="E13" s="66">
        <v>25</v>
      </c>
      <c r="F13" s="66">
        <v>3</v>
      </c>
      <c r="G13" s="66">
        <f>SUM(F13,D13,C13,E13,B13)</f>
        <v>93</v>
      </c>
      <c r="H13" s="66">
        <v>97</v>
      </c>
      <c r="I13" s="66">
        <v>351</v>
      </c>
    </row>
    <row r="14" spans="1:9" x14ac:dyDescent="0.35">
      <c r="A14" s="66" t="s">
        <v>40</v>
      </c>
      <c r="B14" s="66" t="s">
        <v>113</v>
      </c>
      <c r="C14" s="66" t="s">
        <v>113</v>
      </c>
      <c r="D14" s="66" t="s">
        <v>113</v>
      </c>
      <c r="E14" s="66" t="s">
        <v>113</v>
      </c>
      <c r="F14" s="66">
        <v>1</v>
      </c>
      <c r="G14" s="66">
        <v>1</v>
      </c>
      <c r="H14" s="66">
        <v>6</v>
      </c>
      <c r="I14" s="66">
        <v>4281</v>
      </c>
    </row>
    <row r="15" spans="1:9" x14ac:dyDescent="0.35">
      <c r="A15" s="68"/>
      <c r="B15" s="69"/>
      <c r="C15" s="69"/>
      <c r="D15" s="69"/>
      <c r="E15" s="69"/>
      <c r="F15" s="69"/>
      <c r="G15" s="69"/>
      <c r="H15" s="69"/>
      <c r="I15" s="70"/>
    </row>
    <row r="16" spans="1:9" x14ac:dyDescent="0.35">
      <c r="A16" s="206" t="s">
        <v>490</v>
      </c>
      <c r="B16" s="207"/>
      <c r="C16" s="207"/>
      <c r="D16" s="207"/>
      <c r="E16" s="207"/>
      <c r="F16" s="207"/>
      <c r="G16" s="207"/>
      <c r="H16" s="207"/>
      <c r="I16" s="208"/>
    </row>
    <row r="17" spans="1:9" x14ac:dyDescent="0.35">
      <c r="A17" s="66" t="s">
        <v>53</v>
      </c>
      <c r="B17" s="66">
        <v>17</v>
      </c>
      <c r="C17" s="66">
        <v>63</v>
      </c>
      <c r="D17" s="66">
        <v>15</v>
      </c>
      <c r="E17" s="66">
        <v>19</v>
      </c>
      <c r="F17" s="66">
        <v>7</v>
      </c>
      <c r="G17" s="64">
        <f>SUM(F17,E17,D17,C17,B17)</f>
        <v>121</v>
      </c>
      <c r="H17" s="66">
        <v>89</v>
      </c>
      <c r="I17" s="66">
        <v>890</v>
      </c>
    </row>
    <row r="18" spans="1:9" x14ac:dyDescent="0.35">
      <c r="A18" s="66" t="s">
        <v>54</v>
      </c>
      <c r="B18" s="66">
        <v>11</v>
      </c>
      <c r="C18" s="66">
        <v>51</v>
      </c>
      <c r="D18" s="66">
        <v>2</v>
      </c>
      <c r="E18" s="66">
        <v>7</v>
      </c>
      <c r="F18" s="66">
        <v>2</v>
      </c>
      <c r="G18" s="66">
        <f>SUM(F18,E18,D18,C18,B18)</f>
        <v>73</v>
      </c>
      <c r="H18" s="66">
        <v>51</v>
      </c>
      <c r="I18" s="66">
        <v>631</v>
      </c>
    </row>
    <row r="19" spans="1:9" x14ac:dyDescent="0.35">
      <c r="A19" s="66" t="s">
        <v>55</v>
      </c>
      <c r="B19" s="66">
        <v>4</v>
      </c>
      <c r="C19" s="66">
        <v>20</v>
      </c>
      <c r="D19" s="66">
        <v>3</v>
      </c>
      <c r="E19" s="66">
        <v>1</v>
      </c>
      <c r="F19" s="66" t="s">
        <v>113</v>
      </c>
      <c r="G19" s="66">
        <v>28</v>
      </c>
      <c r="H19" s="66">
        <v>18</v>
      </c>
      <c r="I19" s="66">
        <v>998</v>
      </c>
    </row>
    <row r="20" spans="1:9" x14ac:dyDescent="0.35">
      <c r="A20" s="66" t="s">
        <v>56</v>
      </c>
      <c r="B20" s="66">
        <v>3</v>
      </c>
      <c r="C20" s="66" t="s">
        <v>113</v>
      </c>
      <c r="D20" s="66">
        <v>2</v>
      </c>
      <c r="E20" s="66" t="s">
        <v>113</v>
      </c>
      <c r="F20" s="66">
        <v>1</v>
      </c>
      <c r="G20" s="66">
        <v>6</v>
      </c>
      <c r="H20" s="66">
        <v>5</v>
      </c>
      <c r="I20" s="66">
        <v>1041</v>
      </c>
    </row>
    <row r="21" spans="1:9" x14ac:dyDescent="0.35">
      <c r="A21" s="66" t="s">
        <v>57</v>
      </c>
      <c r="B21" s="66" t="s">
        <v>113</v>
      </c>
      <c r="C21" s="66">
        <v>2</v>
      </c>
      <c r="D21" s="66" t="s">
        <v>113</v>
      </c>
      <c r="E21" s="66">
        <v>1</v>
      </c>
      <c r="F21" s="66">
        <v>1</v>
      </c>
      <c r="G21" s="66">
        <v>4</v>
      </c>
      <c r="H21" s="66">
        <v>2</v>
      </c>
      <c r="I21" s="66">
        <v>926</v>
      </c>
    </row>
    <row r="22" spans="1:9" x14ac:dyDescent="0.35">
      <c r="A22" s="66" t="s">
        <v>58</v>
      </c>
      <c r="B22" s="66">
        <v>4</v>
      </c>
      <c r="C22" s="66">
        <v>11</v>
      </c>
      <c r="D22" s="66">
        <v>1</v>
      </c>
      <c r="E22" s="66">
        <v>4</v>
      </c>
      <c r="F22" s="66">
        <v>1</v>
      </c>
      <c r="G22" s="66">
        <f>SUM(F22,E22,D22,C22,B22)</f>
        <v>21</v>
      </c>
      <c r="H22" s="66">
        <v>7</v>
      </c>
      <c r="I22" s="66">
        <v>866</v>
      </c>
    </row>
    <row r="23" spans="1:9" x14ac:dyDescent="0.35">
      <c r="A23" s="66" t="s">
        <v>59</v>
      </c>
      <c r="B23" s="66" t="s">
        <v>113</v>
      </c>
      <c r="C23" s="66">
        <v>36</v>
      </c>
      <c r="D23" s="66">
        <v>1</v>
      </c>
      <c r="E23" s="66">
        <v>1</v>
      </c>
      <c r="F23" s="66">
        <v>1</v>
      </c>
      <c r="G23" s="66">
        <f>SUM(F23,E23,D23,C23)</f>
        <v>39</v>
      </c>
      <c r="H23" s="66">
        <v>4</v>
      </c>
      <c r="I23" s="66">
        <v>273</v>
      </c>
    </row>
    <row r="24" spans="1:9" x14ac:dyDescent="0.35">
      <c r="A24" s="66" t="s">
        <v>60</v>
      </c>
      <c r="B24" s="66" t="s">
        <v>113</v>
      </c>
      <c r="C24" s="66">
        <v>2</v>
      </c>
      <c r="D24" s="66" t="s">
        <v>113</v>
      </c>
      <c r="E24" s="66" t="s">
        <v>113</v>
      </c>
      <c r="F24" s="66" t="s">
        <v>113</v>
      </c>
      <c r="G24" s="66">
        <v>2</v>
      </c>
      <c r="H24" s="66">
        <v>5</v>
      </c>
      <c r="I24" s="66">
        <v>5532</v>
      </c>
    </row>
    <row r="25" spans="1:9" x14ac:dyDescent="0.35">
      <c r="A25" s="66" t="s">
        <v>61</v>
      </c>
      <c r="B25" s="66" t="s">
        <v>113</v>
      </c>
      <c r="C25" s="66" t="s">
        <v>113</v>
      </c>
      <c r="D25" s="66" t="s">
        <v>113</v>
      </c>
      <c r="E25" s="66" t="s">
        <v>113</v>
      </c>
      <c r="F25" s="66" t="s">
        <v>113</v>
      </c>
      <c r="G25" s="66" t="s">
        <v>113</v>
      </c>
      <c r="H25" s="66" t="s">
        <v>113</v>
      </c>
      <c r="I25" s="66" t="s">
        <v>113</v>
      </c>
    </row>
    <row r="26" spans="1:9" x14ac:dyDescent="0.35">
      <c r="A26" s="66" t="s">
        <v>478</v>
      </c>
      <c r="B26" s="66">
        <v>9</v>
      </c>
      <c r="C26" s="66">
        <v>61</v>
      </c>
      <c r="D26" s="66">
        <v>12</v>
      </c>
      <c r="E26" s="66">
        <v>3</v>
      </c>
      <c r="F26" s="66">
        <v>2</v>
      </c>
      <c r="G26" s="66">
        <f>SUM(F26,E26,D26,C26,B26)</f>
        <v>87</v>
      </c>
      <c r="H26" s="66">
        <v>50</v>
      </c>
      <c r="I26" s="66">
        <v>606</v>
      </c>
    </row>
    <row r="27" spans="1:9" x14ac:dyDescent="0.35">
      <c r="A27" s="68"/>
      <c r="B27" s="69"/>
      <c r="C27" s="69"/>
      <c r="D27" s="69"/>
      <c r="E27" s="69"/>
      <c r="F27" s="69"/>
      <c r="G27" s="69"/>
      <c r="H27" s="69"/>
      <c r="I27" s="70"/>
    </row>
    <row r="28" spans="1:9" x14ac:dyDescent="0.35">
      <c r="A28" s="206" t="s">
        <v>479</v>
      </c>
      <c r="B28" s="207"/>
      <c r="C28" s="207"/>
      <c r="D28" s="207"/>
      <c r="E28" s="207"/>
      <c r="F28" s="207"/>
      <c r="G28" s="207"/>
      <c r="H28" s="207"/>
      <c r="I28" s="208"/>
    </row>
    <row r="29" spans="1:9" x14ac:dyDescent="0.35">
      <c r="A29" s="66" t="s">
        <v>72</v>
      </c>
      <c r="B29" s="66">
        <v>12</v>
      </c>
      <c r="C29" s="66">
        <v>18</v>
      </c>
      <c r="D29" s="66">
        <v>20</v>
      </c>
      <c r="E29" s="66">
        <v>10</v>
      </c>
      <c r="F29" s="66">
        <v>12</v>
      </c>
      <c r="G29" s="66">
        <f>SUM(F29,E29,D29,C29,B29)</f>
        <v>72</v>
      </c>
      <c r="H29" s="66">
        <v>46</v>
      </c>
      <c r="I29" s="66">
        <v>948</v>
      </c>
    </row>
    <row r="30" spans="1:9" x14ac:dyDescent="0.35">
      <c r="A30" s="66" t="s">
        <v>73</v>
      </c>
      <c r="B30" s="66">
        <v>4</v>
      </c>
      <c r="C30" s="66">
        <v>20</v>
      </c>
      <c r="D30" s="66">
        <v>2</v>
      </c>
      <c r="E30" s="66">
        <v>2</v>
      </c>
      <c r="F30" s="66">
        <v>1</v>
      </c>
      <c r="G30" s="66">
        <v>29</v>
      </c>
      <c r="H30" s="66">
        <v>12</v>
      </c>
      <c r="I30" s="66">
        <v>316</v>
      </c>
    </row>
    <row r="31" spans="1:9" x14ac:dyDescent="0.35">
      <c r="A31" s="66" t="s">
        <v>74</v>
      </c>
      <c r="B31" s="66">
        <v>2</v>
      </c>
      <c r="C31" s="66">
        <v>8</v>
      </c>
      <c r="D31" s="66">
        <v>3</v>
      </c>
      <c r="E31" s="66">
        <v>2</v>
      </c>
      <c r="F31" s="66">
        <v>1</v>
      </c>
      <c r="G31" s="66">
        <v>16</v>
      </c>
      <c r="H31" s="66">
        <v>8</v>
      </c>
      <c r="I31" s="66">
        <v>664</v>
      </c>
    </row>
    <row r="32" spans="1:9" x14ac:dyDescent="0.35">
      <c r="A32" s="66" t="s">
        <v>75</v>
      </c>
      <c r="B32" s="66">
        <v>4</v>
      </c>
      <c r="C32" s="66">
        <v>2</v>
      </c>
      <c r="D32" s="66">
        <v>3</v>
      </c>
      <c r="E32" s="66">
        <v>7</v>
      </c>
      <c r="F32" s="66">
        <v>3</v>
      </c>
      <c r="G32" s="66">
        <v>19</v>
      </c>
      <c r="H32" s="66">
        <v>15</v>
      </c>
      <c r="I32" s="66">
        <v>733</v>
      </c>
    </row>
    <row r="33" spans="1:9" x14ac:dyDescent="0.35">
      <c r="A33" s="66" t="s">
        <v>76</v>
      </c>
      <c r="B33" s="66">
        <v>4</v>
      </c>
      <c r="C33" s="66">
        <v>2</v>
      </c>
      <c r="D33" s="66">
        <v>2</v>
      </c>
      <c r="E33" s="66" t="s">
        <v>113</v>
      </c>
      <c r="F33" s="66">
        <v>1</v>
      </c>
      <c r="G33" s="66">
        <v>9</v>
      </c>
      <c r="H33" s="66">
        <v>44</v>
      </c>
      <c r="I33" s="66">
        <v>1562</v>
      </c>
    </row>
    <row r="34" spans="1:9" x14ac:dyDescent="0.35">
      <c r="A34" s="66" t="s">
        <v>480</v>
      </c>
      <c r="B34" s="66" t="s">
        <v>113</v>
      </c>
      <c r="C34" s="66" t="s">
        <v>113</v>
      </c>
      <c r="D34" s="66" t="s">
        <v>113</v>
      </c>
      <c r="E34" s="66" t="s">
        <v>113</v>
      </c>
      <c r="F34" s="66" t="s">
        <v>113</v>
      </c>
      <c r="G34" s="66" t="s">
        <v>113</v>
      </c>
      <c r="H34" s="66" t="s">
        <v>113</v>
      </c>
      <c r="I34" s="66" t="s">
        <v>113</v>
      </c>
    </row>
    <row r="35" spans="1:9" x14ac:dyDescent="0.35">
      <c r="A35" s="68"/>
      <c r="B35" s="69"/>
      <c r="C35" s="69"/>
      <c r="D35" s="69"/>
      <c r="E35" s="69"/>
      <c r="F35" s="69"/>
      <c r="G35" s="69"/>
      <c r="H35" s="69"/>
      <c r="I35" s="70"/>
    </row>
    <row r="36" spans="1:9" x14ac:dyDescent="0.35">
      <c r="A36" s="206" t="s">
        <v>481</v>
      </c>
      <c r="B36" s="207"/>
      <c r="C36" s="207"/>
      <c r="D36" s="207"/>
      <c r="E36" s="207"/>
      <c r="F36" s="207"/>
      <c r="G36" s="207"/>
      <c r="H36" s="207"/>
      <c r="I36" s="208"/>
    </row>
    <row r="37" spans="1:9" x14ac:dyDescent="0.35">
      <c r="A37" s="66" t="s">
        <v>78</v>
      </c>
      <c r="B37" s="66">
        <v>26</v>
      </c>
      <c r="C37" s="66">
        <v>49</v>
      </c>
      <c r="D37" s="66" t="s">
        <v>374</v>
      </c>
      <c r="E37" s="66" t="s">
        <v>374</v>
      </c>
      <c r="F37" s="66" t="s">
        <v>374</v>
      </c>
      <c r="G37" s="64">
        <v>105</v>
      </c>
      <c r="H37" s="66" t="s">
        <v>477</v>
      </c>
      <c r="I37" s="66">
        <v>724</v>
      </c>
    </row>
    <row r="38" spans="1:9" x14ac:dyDescent="0.35">
      <c r="A38" s="66" t="s">
        <v>79</v>
      </c>
      <c r="B38" s="66" t="s">
        <v>113</v>
      </c>
      <c r="C38" s="66">
        <v>2</v>
      </c>
      <c r="D38" s="66" t="s">
        <v>374</v>
      </c>
      <c r="E38" s="66" t="s">
        <v>374</v>
      </c>
      <c r="F38" s="66" t="s">
        <v>374</v>
      </c>
      <c r="G38" s="64">
        <v>7</v>
      </c>
      <c r="H38" s="66" t="s">
        <v>477</v>
      </c>
      <c r="I38" s="66">
        <v>274</v>
      </c>
    </row>
    <row r="39" spans="1:9" x14ac:dyDescent="0.35">
      <c r="A39" s="66" t="s">
        <v>80</v>
      </c>
      <c r="B39" s="66" t="s">
        <v>113</v>
      </c>
      <c r="C39" s="66" t="s">
        <v>113</v>
      </c>
      <c r="D39" s="66"/>
      <c r="E39" s="66"/>
      <c r="F39" s="66"/>
      <c r="G39" s="66" t="s">
        <v>113</v>
      </c>
      <c r="H39" s="66" t="s">
        <v>477</v>
      </c>
      <c r="I39" s="66"/>
    </row>
    <row r="40" spans="1:9" x14ac:dyDescent="0.35">
      <c r="A40" s="66" t="s">
        <v>87</v>
      </c>
      <c r="B40" s="66" t="s">
        <v>374</v>
      </c>
      <c r="C40" s="66" t="s">
        <v>113</v>
      </c>
      <c r="D40" s="66" t="s">
        <v>477</v>
      </c>
      <c r="E40" s="66" t="s">
        <v>477</v>
      </c>
      <c r="F40" s="66" t="s">
        <v>477</v>
      </c>
      <c r="G40" s="66" t="s">
        <v>374</v>
      </c>
      <c r="H40" s="66" t="s">
        <v>477</v>
      </c>
      <c r="I40" s="66" t="s">
        <v>374</v>
      </c>
    </row>
    <row r="41" spans="1:9" x14ac:dyDescent="0.35">
      <c r="A41" s="66" t="s">
        <v>482</v>
      </c>
      <c r="B41" s="66">
        <v>1</v>
      </c>
      <c r="C41" s="66" t="s">
        <v>113</v>
      </c>
      <c r="D41" s="66" t="s">
        <v>113</v>
      </c>
      <c r="E41" s="66" t="s">
        <v>113</v>
      </c>
      <c r="F41" s="66" t="s">
        <v>113</v>
      </c>
      <c r="G41" s="66">
        <v>1</v>
      </c>
      <c r="H41" s="66" t="s">
        <v>477</v>
      </c>
      <c r="I41" s="66">
        <v>5750</v>
      </c>
    </row>
    <row r="42" spans="1:9" x14ac:dyDescent="0.35">
      <c r="A42" s="66" t="s">
        <v>483</v>
      </c>
      <c r="B42" s="66" t="s">
        <v>113</v>
      </c>
      <c r="C42" s="66" t="s">
        <v>113</v>
      </c>
      <c r="D42" s="66" t="s">
        <v>113</v>
      </c>
      <c r="E42" s="66" t="s">
        <v>113</v>
      </c>
      <c r="F42" s="66" t="s">
        <v>113</v>
      </c>
      <c r="G42" s="66" t="s">
        <v>113</v>
      </c>
      <c r="H42" s="66" t="s">
        <v>477</v>
      </c>
      <c r="I42" s="66"/>
    </row>
    <row r="43" spans="1:9" x14ac:dyDescent="0.35">
      <c r="A43" s="68"/>
      <c r="B43" s="69"/>
      <c r="C43" s="69"/>
      <c r="D43" s="69"/>
      <c r="E43" s="69"/>
      <c r="F43" s="69"/>
      <c r="G43" s="69"/>
      <c r="H43" s="69"/>
      <c r="I43" s="70"/>
    </row>
    <row r="44" spans="1:9" x14ac:dyDescent="0.35">
      <c r="A44" s="206" t="s">
        <v>484</v>
      </c>
      <c r="B44" s="207"/>
      <c r="C44" s="207"/>
      <c r="D44" s="207"/>
      <c r="E44" s="207"/>
      <c r="F44" s="207"/>
      <c r="G44" s="207"/>
      <c r="H44" s="207"/>
      <c r="I44" s="208"/>
    </row>
    <row r="45" spans="1:9" x14ac:dyDescent="0.35">
      <c r="A45" s="66" t="s">
        <v>94</v>
      </c>
      <c r="B45" s="66">
        <v>12</v>
      </c>
      <c r="C45" s="66" t="s">
        <v>113</v>
      </c>
      <c r="D45" s="66">
        <v>6</v>
      </c>
      <c r="E45" s="66">
        <v>44</v>
      </c>
      <c r="F45" s="66">
        <v>5</v>
      </c>
      <c r="G45" s="66">
        <f>SUM(F45,E45,D45,B45)</f>
        <v>67</v>
      </c>
      <c r="H45" s="66">
        <v>17</v>
      </c>
      <c r="I45" s="66">
        <v>1018</v>
      </c>
    </row>
    <row r="46" spans="1:9" x14ac:dyDescent="0.35">
      <c r="A46" s="66" t="s">
        <v>95</v>
      </c>
      <c r="B46" s="66" t="s">
        <v>477</v>
      </c>
      <c r="C46" s="66" t="s">
        <v>477</v>
      </c>
      <c r="D46" s="66" t="s">
        <v>477</v>
      </c>
      <c r="E46" s="66" t="s">
        <v>477</v>
      </c>
      <c r="F46" s="66" t="s">
        <v>477</v>
      </c>
      <c r="G46" s="66" t="s">
        <v>477</v>
      </c>
      <c r="H46" s="66" t="s">
        <v>477</v>
      </c>
      <c r="I46" s="66" t="s">
        <v>477</v>
      </c>
    </row>
    <row r="47" spans="1:9" x14ac:dyDescent="0.35">
      <c r="A47" s="66" t="s">
        <v>96</v>
      </c>
      <c r="B47" s="66" t="s">
        <v>113</v>
      </c>
      <c r="C47" s="66" t="s">
        <v>113</v>
      </c>
      <c r="D47" s="66">
        <v>1</v>
      </c>
      <c r="E47" s="66">
        <v>2</v>
      </c>
      <c r="F47" s="66">
        <v>1</v>
      </c>
      <c r="G47" s="66">
        <v>4</v>
      </c>
      <c r="H47" s="66" t="s">
        <v>477</v>
      </c>
      <c r="I47" s="66">
        <v>581</v>
      </c>
    </row>
    <row r="48" spans="1:9" x14ac:dyDescent="0.35">
      <c r="A48" s="66" t="s">
        <v>97</v>
      </c>
      <c r="B48" s="66">
        <v>6</v>
      </c>
      <c r="C48" s="66">
        <v>38</v>
      </c>
      <c r="D48" s="66">
        <v>1</v>
      </c>
      <c r="E48" s="66">
        <v>2</v>
      </c>
      <c r="F48" s="66">
        <v>4</v>
      </c>
      <c r="G48" s="66">
        <f>SUM(F48,E48,D48,C48,B48)</f>
        <v>51</v>
      </c>
      <c r="H48" s="66">
        <v>19</v>
      </c>
      <c r="I48" s="66">
        <v>297</v>
      </c>
    </row>
    <row r="49" spans="1:9" x14ac:dyDescent="0.35">
      <c r="A49" s="66" t="s">
        <v>98</v>
      </c>
      <c r="B49" s="66">
        <v>3</v>
      </c>
      <c r="C49" s="66" t="s">
        <v>113</v>
      </c>
      <c r="D49" s="66">
        <v>1</v>
      </c>
      <c r="E49" s="66" t="s">
        <v>113</v>
      </c>
      <c r="F49" s="66" t="s">
        <v>113</v>
      </c>
      <c r="G49" s="66">
        <v>4</v>
      </c>
      <c r="H49" s="66">
        <v>5</v>
      </c>
      <c r="I49" s="66">
        <v>1994</v>
      </c>
    </row>
    <row r="50" spans="1:9" x14ac:dyDescent="0.35">
      <c r="A50" s="66" t="s">
        <v>99</v>
      </c>
      <c r="B50" s="66" t="s">
        <v>113</v>
      </c>
      <c r="C50" s="66">
        <v>2</v>
      </c>
      <c r="D50" s="66" t="s">
        <v>113</v>
      </c>
      <c r="E50" s="66">
        <v>1</v>
      </c>
      <c r="F50" s="66" t="s">
        <v>113</v>
      </c>
      <c r="G50" s="66">
        <v>3</v>
      </c>
      <c r="H50" s="66"/>
      <c r="I50" s="66">
        <v>338</v>
      </c>
    </row>
    <row r="51" spans="1:9" x14ac:dyDescent="0.35">
      <c r="A51" s="66" t="s">
        <v>100</v>
      </c>
      <c r="B51" s="66">
        <v>3</v>
      </c>
      <c r="C51" s="66">
        <v>17</v>
      </c>
      <c r="D51" s="66" t="s">
        <v>113</v>
      </c>
      <c r="E51" s="66">
        <v>3</v>
      </c>
      <c r="F51" s="66">
        <v>1</v>
      </c>
      <c r="G51" s="66">
        <v>24</v>
      </c>
      <c r="H51" s="66">
        <v>8</v>
      </c>
      <c r="I51" s="66">
        <v>412</v>
      </c>
    </row>
    <row r="52" spans="1:9" x14ac:dyDescent="0.35">
      <c r="A52" s="66" t="s">
        <v>147</v>
      </c>
      <c r="B52" s="66">
        <v>2</v>
      </c>
      <c r="C52" s="66">
        <v>4</v>
      </c>
      <c r="D52" s="66">
        <v>1</v>
      </c>
      <c r="E52" s="66">
        <v>3</v>
      </c>
      <c r="F52" s="66">
        <v>3</v>
      </c>
      <c r="G52" s="66">
        <v>13</v>
      </c>
      <c r="H52" s="66">
        <v>5</v>
      </c>
      <c r="I52" s="66">
        <v>188</v>
      </c>
    </row>
    <row r="53" spans="1:9" x14ac:dyDescent="0.35">
      <c r="A53" s="66" t="s">
        <v>485</v>
      </c>
      <c r="B53" s="66" t="s">
        <v>113</v>
      </c>
      <c r="C53" s="66" t="s">
        <v>113</v>
      </c>
      <c r="D53" s="66" t="s">
        <v>113</v>
      </c>
      <c r="E53" s="66" t="s">
        <v>113</v>
      </c>
      <c r="F53" s="66" t="s">
        <v>113</v>
      </c>
      <c r="G53" s="66" t="s">
        <v>113</v>
      </c>
      <c r="H53" s="66" t="s">
        <v>113</v>
      </c>
      <c r="I53" s="66" t="s">
        <v>113</v>
      </c>
    </row>
    <row r="54" spans="1:9" x14ac:dyDescent="0.35">
      <c r="A54" s="68"/>
      <c r="B54" s="69"/>
      <c r="C54" s="69"/>
      <c r="D54" s="69"/>
      <c r="E54" s="69"/>
      <c r="F54" s="69"/>
      <c r="G54" s="69"/>
      <c r="H54" s="69"/>
      <c r="I54" s="70"/>
    </row>
    <row r="55" spans="1:9" x14ac:dyDescent="0.35">
      <c r="A55" s="206" t="s">
        <v>486</v>
      </c>
      <c r="B55" s="207"/>
      <c r="C55" s="207"/>
      <c r="D55" s="207"/>
      <c r="E55" s="207"/>
      <c r="F55" s="207"/>
      <c r="G55" s="207"/>
      <c r="H55" s="207"/>
      <c r="I55" s="208"/>
    </row>
    <row r="56" spans="1:9" x14ac:dyDescent="0.35">
      <c r="A56" s="66" t="s">
        <v>108</v>
      </c>
      <c r="B56" s="66" t="s">
        <v>113</v>
      </c>
      <c r="C56" s="66" t="s">
        <v>113</v>
      </c>
      <c r="D56" s="66" t="s">
        <v>113</v>
      </c>
      <c r="E56" s="66">
        <v>1</v>
      </c>
      <c r="F56" s="66">
        <v>2</v>
      </c>
      <c r="G56" s="66">
        <v>3</v>
      </c>
      <c r="H56" s="66">
        <v>4</v>
      </c>
      <c r="I56" s="66">
        <v>2654</v>
      </c>
    </row>
    <row r="57" spans="1:9" x14ac:dyDescent="0.35">
      <c r="A57" s="66" t="s">
        <v>109</v>
      </c>
      <c r="B57" s="66">
        <v>1</v>
      </c>
      <c r="C57" s="66" t="s">
        <v>113</v>
      </c>
      <c r="D57" s="66" t="s">
        <v>113</v>
      </c>
      <c r="E57" s="66" t="s">
        <v>113</v>
      </c>
      <c r="F57" s="66" t="s">
        <v>113</v>
      </c>
      <c r="G57" s="66">
        <v>1</v>
      </c>
      <c r="H57" s="66" t="s">
        <v>113</v>
      </c>
      <c r="I57" s="66">
        <v>348</v>
      </c>
    </row>
    <row r="58" spans="1:9" x14ac:dyDescent="0.35">
      <c r="A58" s="66" t="s">
        <v>110</v>
      </c>
      <c r="B58" s="66" t="s">
        <v>113</v>
      </c>
      <c r="C58" s="66" t="s">
        <v>113</v>
      </c>
      <c r="D58" s="66" t="s">
        <v>113</v>
      </c>
      <c r="E58" s="66" t="s">
        <v>113</v>
      </c>
      <c r="F58" s="66" t="s">
        <v>113</v>
      </c>
      <c r="G58" s="66" t="s">
        <v>113</v>
      </c>
      <c r="H58" s="66" t="s">
        <v>113</v>
      </c>
      <c r="I58" s="66" t="s">
        <v>113</v>
      </c>
    </row>
    <row r="59" spans="1:9" x14ac:dyDescent="0.35">
      <c r="A59" s="66" t="s">
        <v>111</v>
      </c>
      <c r="B59" s="66" t="s">
        <v>113</v>
      </c>
      <c r="C59" s="66" t="s">
        <v>113</v>
      </c>
      <c r="D59" s="66" t="s">
        <v>113</v>
      </c>
      <c r="E59" s="66" t="s">
        <v>113</v>
      </c>
      <c r="F59" s="66" t="s">
        <v>113</v>
      </c>
      <c r="G59" s="66" t="s">
        <v>113</v>
      </c>
      <c r="H59" s="66" t="s">
        <v>113</v>
      </c>
      <c r="I59" s="66" t="s">
        <v>113</v>
      </c>
    </row>
    <row r="60" spans="1:9" x14ac:dyDescent="0.35">
      <c r="A60" s="66" t="s">
        <v>487</v>
      </c>
      <c r="B60" s="66" t="s">
        <v>113</v>
      </c>
      <c r="C60" s="66" t="s">
        <v>113</v>
      </c>
      <c r="D60" s="66" t="s">
        <v>113</v>
      </c>
      <c r="E60" s="66" t="s">
        <v>113</v>
      </c>
      <c r="F60" s="66" t="s">
        <v>113</v>
      </c>
      <c r="G60" s="66" t="s">
        <v>113</v>
      </c>
      <c r="H60" s="66" t="s">
        <v>113</v>
      </c>
      <c r="I60" s="66" t="s">
        <v>113</v>
      </c>
    </row>
    <row r="61" spans="1:9" x14ac:dyDescent="0.35">
      <c r="A61" s="68"/>
      <c r="B61" s="69"/>
      <c r="C61" s="69"/>
      <c r="D61" s="69"/>
      <c r="E61" s="69"/>
      <c r="F61" s="69"/>
      <c r="G61" s="69"/>
      <c r="H61" s="69"/>
      <c r="I61" s="70"/>
    </row>
    <row r="62" spans="1:9" x14ac:dyDescent="0.35">
      <c r="A62" s="206" t="s">
        <v>488</v>
      </c>
      <c r="B62" s="207"/>
      <c r="C62" s="207"/>
      <c r="D62" s="207"/>
      <c r="E62" s="207"/>
      <c r="F62" s="207"/>
      <c r="G62" s="207"/>
      <c r="H62" s="207"/>
      <c r="I62" s="208"/>
    </row>
    <row r="63" spans="1:9" x14ac:dyDescent="0.35">
      <c r="A63" s="66" t="s">
        <v>115</v>
      </c>
      <c r="B63" s="66">
        <v>5</v>
      </c>
      <c r="C63" s="66">
        <v>24</v>
      </c>
      <c r="D63" s="66">
        <v>9</v>
      </c>
      <c r="E63" s="66">
        <v>56</v>
      </c>
      <c r="F63" s="66">
        <v>4</v>
      </c>
      <c r="G63" s="66">
        <f>SUM(F63,E63,D63,C63,B63)</f>
        <v>98</v>
      </c>
      <c r="H63" s="66">
        <v>94</v>
      </c>
      <c r="I63" s="66">
        <v>531</v>
      </c>
    </row>
    <row r="64" spans="1:9" x14ac:dyDescent="0.35">
      <c r="A64" s="66" t="s">
        <v>116</v>
      </c>
      <c r="B64" s="66">
        <v>1</v>
      </c>
      <c r="C64" s="66">
        <v>3</v>
      </c>
      <c r="D64" s="66">
        <v>2</v>
      </c>
      <c r="E64" s="66">
        <v>4</v>
      </c>
      <c r="F64" s="66"/>
      <c r="G64" s="66">
        <v>10</v>
      </c>
      <c r="H64" s="66">
        <v>3</v>
      </c>
      <c r="I64" s="66">
        <v>535</v>
      </c>
    </row>
    <row r="65" spans="1:9" x14ac:dyDescent="0.35">
      <c r="A65" s="68"/>
      <c r="B65" s="69"/>
      <c r="C65" s="69"/>
      <c r="D65" s="69"/>
      <c r="E65" s="69"/>
      <c r="F65" s="69"/>
      <c r="G65" s="69"/>
      <c r="H65" s="69"/>
      <c r="I65" s="70"/>
    </row>
    <row r="66" spans="1:9" x14ac:dyDescent="0.35">
      <c r="A66" s="206" t="s">
        <v>489</v>
      </c>
      <c r="B66" s="207"/>
      <c r="C66" s="207"/>
      <c r="D66" s="207"/>
      <c r="E66" s="207"/>
      <c r="F66" s="207"/>
      <c r="G66" s="207"/>
      <c r="H66" s="207"/>
      <c r="I66" s="208"/>
    </row>
    <row r="67" spans="1:9" x14ac:dyDescent="0.35">
      <c r="A67" s="66" t="s">
        <v>118</v>
      </c>
      <c r="B67" s="66">
        <v>10</v>
      </c>
      <c r="C67" s="66">
        <v>4</v>
      </c>
      <c r="D67" s="66">
        <v>34</v>
      </c>
      <c r="E67" s="66">
        <v>37</v>
      </c>
      <c r="F67" s="66">
        <v>16</v>
      </c>
      <c r="G67" s="66">
        <f>SUM(F67,E67,D67,C67,B67)</f>
        <v>101</v>
      </c>
      <c r="H67" s="66">
        <v>57</v>
      </c>
      <c r="I67" s="66">
        <v>897</v>
      </c>
    </row>
    <row r="68" spans="1:9" x14ac:dyDescent="0.35">
      <c r="A68" s="66" t="s">
        <v>119</v>
      </c>
      <c r="B68" s="66">
        <v>5</v>
      </c>
      <c r="C68" s="66"/>
      <c r="D68" s="66">
        <v>7</v>
      </c>
      <c r="E68" s="66">
        <v>23</v>
      </c>
      <c r="F68" s="66">
        <v>7</v>
      </c>
      <c r="G68" s="66">
        <f>SUM(F68,E68,D68,B68)</f>
        <v>42</v>
      </c>
      <c r="H68" s="66">
        <v>41</v>
      </c>
      <c r="I68" s="66">
        <v>391</v>
      </c>
    </row>
    <row r="69" spans="1:9" x14ac:dyDescent="0.35">
      <c r="A69" s="66" t="s">
        <v>120</v>
      </c>
      <c r="B69" s="66">
        <v>13</v>
      </c>
      <c r="C69" s="66">
        <v>1</v>
      </c>
      <c r="D69" s="66">
        <v>4</v>
      </c>
      <c r="E69" s="66">
        <v>18</v>
      </c>
      <c r="F69" s="66">
        <v>15</v>
      </c>
      <c r="G69" s="66">
        <f>SUM(F69,E69,D69,C69,B69)</f>
        <v>51</v>
      </c>
      <c r="H69" s="66">
        <v>21</v>
      </c>
      <c r="I69" s="66">
        <v>805</v>
      </c>
    </row>
    <row r="70" spans="1:9" x14ac:dyDescent="0.35">
      <c r="A70" s="66" t="s">
        <v>121</v>
      </c>
      <c r="B70" s="66">
        <v>7</v>
      </c>
      <c r="C70" s="66">
        <v>8</v>
      </c>
      <c r="D70" s="66">
        <v>9</v>
      </c>
      <c r="E70" s="66">
        <v>31</v>
      </c>
      <c r="F70" s="66">
        <v>6</v>
      </c>
      <c r="G70" s="66">
        <f>SUM(F70,E70,D70,C70,B70)</f>
        <v>61</v>
      </c>
      <c r="H70" s="66">
        <v>38</v>
      </c>
      <c r="I70" s="66">
        <v>400</v>
      </c>
    </row>
    <row r="71" spans="1:9" s="71" customFormat="1" ht="27.5" customHeight="1" x14ac:dyDescent="0.35">
      <c r="A71" s="71" t="s">
        <v>372</v>
      </c>
      <c r="G71" s="72" t="s">
        <v>510</v>
      </c>
    </row>
  </sheetData>
  <mergeCells count="8">
    <mergeCell ref="A55:I55"/>
    <mergeCell ref="A62:I62"/>
    <mergeCell ref="A66:I66"/>
    <mergeCell ref="A4:I4"/>
    <mergeCell ref="A16:I16"/>
    <mergeCell ref="A28:I28"/>
    <mergeCell ref="A36:I36"/>
    <mergeCell ref="A44:I4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2"/>
  <sheetViews>
    <sheetView zoomScale="64" zoomScaleNormal="55" workbookViewId="0">
      <selection sqref="A1:E1"/>
    </sheetView>
  </sheetViews>
  <sheetFormatPr defaultRowHeight="14.5" x14ac:dyDescent="0.35"/>
  <cols>
    <col min="1" max="1" width="18" customWidth="1"/>
    <col min="2" max="2" width="17.453125" customWidth="1"/>
    <col min="3" max="3" width="15.6328125" customWidth="1"/>
    <col min="4" max="4" width="14.1796875" customWidth="1"/>
    <col min="5" max="5" width="29.453125" customWidth="1"/>
    <col min="7" max="7" width="11.7265625" customWidth="1"/>
    <col min="9" max="9" width="13.7265625" customWidth="1"/>
  </cols>
  <sheetData>
    <row r="1" spans="1:9" x14ac:dyDescent="0.35">
      <c r="A1" s="147" t="s">
        <v>1064</v>
      </c>
      <c r="B1" s="147"/>
      <c r="C1" s="147"/>
      <c r="D1" s="147"/>
      <c r="E1" s="147"/>
      <c r="F1" s="26"/>
      <c r="G1" s="26"/>
      <c r="H1" s="26"/>
      <c r="I1" s="26"/>
    </row>
    <row r="2" spans="1:9" s="21" customFormat="1" x14ac:dyDescent="0.35">
      <c r="A2" s="5"/>
      <c r="B2" s="26"/>
      <c r="C2" s="26"/>
      <c r="D2" s="26"/>
      <c r="E2" s="26"/>
      <c r="F2" s="26"/>
      <c r="G2" s="26"/>
      <c r="H2" s="26"/>
      <c r="I2" s="26"/>
    </row>
    <row r="3" spans="1:9" s="21" customFormat="1" ht="29" x14ac:dyDescent="0.35">
      <c r="A3" s="6" t="s">
        <v>0</v>
      </c>
      <c r="B3" s="157" t="s">
        <v>379</v>
      </c>
      <c r="C3" s="166"/>
      <c r="D3" s="158"/>
      <c r="E3" s="38" t="s">
        <v>380</v>
      </c>
      <c r="F3" s="157" t="s">
        <v>382</v>
      </c>
      <c r="G3" s="166"/>
      <c r="H3" s="166"/>
      <c r="I3" s="158"/>
    </row>
    <row r="4" spans="1:9" s="21" customFormat="1" ht="43.5" x14ac:dyDescent="0.35">
      <c r="A4" s="5"/>
      <c r="B4" s="47" t="s">
        <v>387</v>
      </c>
      <c r="C4" s="47" t="s">
        <v>388</v>
      </c>
      <c r="D4" s="47" t="s">
        <v>381</v>
      </c>
      <c r="E4" s="47"/>
      <c r="F4" s="47" t="s">
        <v>383</v>
      </c>
      <c r="G4" s="47" t="s">
        <v>384</v>
      </c>
      <c r="H4" s="47" t="s">
        <v>385</v>
      </c>
      <c r="I4" s="47" t="s">
        <v>386</v>
      </c>
    </row>
    <row r="5" spans="1:9" s="21" customFormat="1" x14ac:dyDescent="0.35">
      <c r="A5" s="6" t="s">
        <v>30</v>
      </c>
      <c r="B5" s="22"/>
      <c r="C5" s="26"/>
      <c r="D5" s="26"/>
      <c r="E5" s="26"/>
      <c r="F5" s="22"/>
      <c r="G5" s="26"/>
      <c r="H5" s="26"/>
      <c r="I5" s="26"/>
    </row>
    <row r="6" spans="1:9" s="21" customFormat="1" x14ac:dyDescent="0.35">
      <c r="A6" s="5" t="s">
        <v>31</v>
      </c>
      <c r="B6" s="26">
        <v>420</v>
      </c>
      <c r="C6" s="26">
        <v>240</v>
      </c>
      <c r="D6" s="26">
        <v>120</v>
      </c>
      <c r="E6" s="26" t="s">
        <v>397</v>
      </c>
      <c r="F6" s="26">
        <v>5</v>
      </c>
      <c r="G6" s="26">
        <v>32</v>
      </c>
      <c r="H6" s="26">
        <v>13</v>
      </c>
      <c r="I6" s="26" t="s">
        <v>113</v>
      </c>
    </row>
    <row r="7" spans="1:9" s="21" customFormat="1" x14ac:dyDescent="0.35">
      <c r="A7" s="5" t="s">
        <v>32</v>
      </c>
      <c r="B7" s="26" t="s">
        <v>113</v>
      </c>
      <c r="C7" s="26">
        <v>360</v>
      </c>
      <c r="D7" s="26">
        <v>180</v>
      </c>
      <c r="E7" s="26" t="s">
        <v>398</v>
      </c>
      <c r="F7" s="26">
        <v>8</v>
      </c>
      <c r="G7" s="26">
        <v>35</v>
      </c>
      <c r="H7" s="26">
        <v>22</v>
      </c>
      <c r="I7" s="26" t="s">
        <v>113</v>
      </c>
    </row>
    <row r="8" spans="1:9" s="21" customFormat="1" x14ac:dyDescent="0.35">
      <c r="A8" s="5" t="s">
        <v>33</v>
      </c>
      <c r="B8" s="26">
        <v>1000</v>
      </c>
      <c r="C8" s="30">
        <v>700</v>
      </c>
      <c r="D8" s="30">
        <v>400</v>
      </c>
      <c r="E8" s="26" t="s">
        <v>399</v>
      </c>
      <c r="F8" s="26">
        <v>7</v>
      </c>
      <c r="G8" s="30">
        <v>32</v>
      </c>
      <c r="H8" s="30">
        <v>18</v>
      </c>
      <c r="I8" s="30" t="s">
        <v>113</v>
      </c>
    </row>
    <row r="9" spans="1:9" s="21" customFormat="1" x14ac:dyDescent="0.35">
      <c r="A9" s="5" t="s">
        <v>34</v>
      </c>
      <c r="B9" s="30" t="s">
        <v>389</v>
      </c>
      <c r="C9" s="30" t="s">
        <v>391</v>
      </c>
      <c r="D9" s="30" t="s">
        <v>394</v>
      </c>
      <c r="E9" s="26" t="s">
        <v>400</v>
      </c>
      <c r="F9" s="30">
        <v>5</v>
      </c>
      <c r="G9" s="30">
        <v>25</v>
      </c>
      <c r="H9" s="30">
        <v>17</v>
      </c>
      <c r="I9" s="30" t="s">
        <v>113</v>
      </c>
    </row>
    <row r="10" spans="1:9" s="21" customFormat="1" ht="29" x14ac:dyDescent="0.35">
      <c r="A10" s="5" t="s">
        <v>35</v>
      </c>
      <c r="B10" s="30">
        <v>200</v>
      </c>
      <c r="C10" s="26">
        <v>150</v>
      </c>
      <c r="D10" s="26">
        <v>40</v>
      </c>
      <c r="E10" s="26" t="s">
        <v>401</v>
      </c>
      <c r="F10" s="30">
        <v>9</v>
      </c>
      <c r="G10" s="26" t="s">
        <v>408</v>
      </c>
      <c r="H10" s="26">
        <v>20</v>
      </c>
      <c r="I10" s="26" t="s">
        <v>113</v>
      </c>
    </row>
    <row r="11" spans="1:9" s="21" customFormat="1" ht="29" x14ac:dyDescent="0.35">
      <c r="A11" s="5" t="s">
        <v>36</v>
      </c>
      <c r="B11" s="26">
        <v>600</v>
      </c>
      <c r="C11" s="30" t="s">
        <v>392</v>
      </c>
      <c r="D11" s="30" t="s">
        <v>395</v>
      </c>
      <c r="E11" s="26" t="s">
        <v>402</v>
      </c>
      <c r="F11" s="26">
        <v>6</v>
      </c>
      <c r="G11" s="30">
        <v>33</v>
      </c>
      <c r="H11" s="30" t="s">
        <v>113</v>
      </c>
      <c r="I11" s="30" t="s">
        <v>113</v>
      </c>
    </row>
    <row r="12" spans="1:9" s="21" customFormat="1" x14ac:dyDescent="0.35">
      <c r="A12" s="5" t="s">
        <v>37</v>
      </c>
      <c r="B12" s="30">
        <v>300</v>
      </c>
      <c r="C12" s="30">
        <v>200</v>
      </c>
      <c r="D12" s="30">
        <v>75</v>
      </c>
      <c r="E12" s="26" t="s">
        <v>403</v>
      </c>
      <c r="F12" s="48" t="s">
        <v>407</v>
      </c>
      <c r="G12" s="30">
        <v>32</v>
      </c>
      <c r="H12" s="30" t="s">
        <v>113</v>
      </c>
      <c r="I12" s="30" t="s">
        <v>113</v>
      </c>
    </row>
    <row r="13" spans="1:9" s="21" customFormat="1" ht="29" x14ac:dyDescent="0.35">
      <c r="A13" s="5" t="s">
        <v>38</v>
      </c>
      <c r="B13" s="30">
        <v>480</v>
      </c>
      <c r="C13" s="30">
        <v>240</v>
      </c>
      <c r="D13" s="30">
        <v>180</v>
      </c>
      <c r="E13" s="26" t="s">
        <v>404</v>
      </c>
      <c r="F13" s="30" t="s">
        <v>188</v>
      </c>
      <c r="G13" s="30" t="s">
        <v>188</v>
      </c>
      <c r="H13" s="30" t="s">
        <v>188</v>
      </c>
      <c r="I13" s="30" t="s">
        <v>188</v>
      </c>
    </row>
    <row r="14" spans="1:9" s="21" customFormat="1" ht="29" x14ac:dyDescent="0.35">
      <c r="A14" s="5" t="s">
        <v>39</v>
      </c>
      <c r="B14" s="30" t="s">
        <v>390</v>
      </c>
      <c r="C14" s="30" t="s">
        <v>393</v>
      </c>
      <c r="D14" s="30" t="s">
        <v>396</v>
      </c>
      <c r="E14" s="26" t="s">
        <v>405</v>
      </c>
      <c r="F14" s="30">
        <v>5</v>
      </c>
      <c r="G14" s="30">
        <v>28</v>
      </c>
      <c r="H14" s="30">
        <v>18</v>
      </c>
      <c r="I14" s="30" t="s">
        <v>113</v>
      </c>
    </row>
    <row r="15" spans="1:9" s="21" customFormat="1" ht="29" x14ac:dyDescent="0.35">
      <c r="A15" s="5" t="s">
        <v>40</v>
      </c>
      <c r="B15" s="30">
        <v>500</v>
      </c>
      <c r="C15" s="30">
        <v>300</v>
      </c>
      <c r="D15" s="30">
        <v>150</v>
      </c>
      <c r="E15" s="26" t="s">
        <v>406</v>
      </c>
      <c r="F15" s="48" t="s">
        <v>407</v>
      </c>
      <c r="G15" s="30" t="s">
        <v>409</v>
      </c>
      <c r="H15" s="30">
        <v>17</v>
      </c>
      <c r="I15" s="30" t="s">
        <v>113</v>
      </c>
    </row>
    <row r="16" spans="1:9" s="21" customFormat="1" x14ac:dyDescent="0.35">
      <c r="A16" s="23"/>
      <c r="B16" s="30"/>
      <c r="C16" s="30"/>
      <c r="D16" s="30"/>
      <c r="E16" s="30"/>
      <c r="F16" s="30"/>
      <c r="G16" s="30"/>
      <c r="H16" s="30"/>
      <c r="I16" s="30"/>
    </row>
    <row r="17" spans="1:9" s="21" customFormat="1" x14ac:dyDescent="0.35">
      <c r="A17" s="24" t="s">
        <v>52</v>
      </c>
      <c r="B17" s="30"/>
      <c r="C17" s="30"/>
      <c r="D17" s="30"/>
      <c r="E17" s="30"/>
      <c r="F17" s="30"/>
      <c r="G17" s="30"/>
      <c r="H17" s="30"/>
      <c r="I17" s="30"/>
    </row>
    <row r="18" spans="1:9" s="21" customFormat="1" ht="29" x14ac:dyDescent="0.35">
      <c r="A18" s="5" t="s">
        <v>53</v>
      </c>
      <c r="B18" s="30" t="s">
        <v>410</v>
      </c>
      <c r="C18" s="30" t="s">
        <v>411</v>
      </c>
      <c r="D18" s="30" t="s">
        <v>412</v>
      </c>
      <c r="E18" s="30" t="s">
        <v>419</v>
      </c>
      <c r="F18" s="30">
        <v>5</v>
      </c>
      <c r="G18" s="30">
        <v>32</v>
      </c>
      <c r="H18" s="30">
        <v>20</v>
      </c>
      <c r="I18" s="30">
        <v>40</v>
      </c>
    </row>
    <row r="19" spans="1:9" s="21" customFormat="1" ht="29" x14ac:dyDescent="0.35">
      <c r="A19" s="5" t="s">
        <v>54</v>
      </c>
      <c r="B19" s="30">
        <v>720</v>
      </c>
      <c r="C19" s="30">
        <v>360</v>
      </c>
      <c r="D19" s="30">
        <v>200</v>
      </c>
      <c r="E19" s="30" t="s">
        <v>420</v>
      </c>
      <c r="F19" s="30">
        <v>6</v>
      </c>
      <c r="G19" s="30">
        <v>34</v>
      </c>
      <c r="H19" s="30">
        <v>19</v>
      </c>
      <c r="I19" s="30" t="s">
        <v>113</v>
      </c>
    </row>
    <row r="20" spans="1:9" s="21" customFormat="1" x14ac:dyDescent="0.35">
      <c r="A20" s="5" t="s">
        <v>55</v>
      </c>
      <c r="B20" s="30" t="s">
        <v>393</v>
      </c>
      <c r="C20" s="30" t="s">
        <v>414</v>
      </c>
      <c r="D20" s="30" t="s">
        <v>416</v>
      </c>
      <c r="E20" s="30" t="s">
        <v>421</v>
      </c>
      <c r="F20" s="48" t="s">
        <v>429</v>
      </c>
      <c r="G20" s="30" t="s">
        <v>432</v>
      </c>
      <c r="H20" s="30" t="s">
        <v>433</v>
      </c>
      <c r="I20" s="30" t="s">
        <v>113</v>
      </c>
    </row>
    <row r="21" spans="1:9" s="21" customFormat="1" ht="29" x14ac:dyDescent="0.35">
      <c r="A21" s="5" t="s">
        <v>56</v>
      </c>
      <c r="B21" s="30" t="s">
        <v>413</v>
      </c>
      <c r="C21" s="30" t="s">
        <v>415</v>
      </c>
      <c r="D21" s="30" t="s">
        <v>417</v>
      </c>
      <c r="E21" s="30" t="s">
        <v>422</v>
      </c>
      <c r="F21" s="30">
        <v>6</v>
      </c>
      <c r="G21" s="30">
        <v>33</v>
      </c>
      <c r="H21" s="30">
        <v>18</v>
      </c>
      <c r="I21" s="30" t="s">
        <v>113</v>
      </c>
    </row>
    <row r="22" spans="1:9" s="21" customFormat="1" ht="29" x14ac:dyDescent="0.35">
      <c r="A22" s="5" t="s">
        <v>57</v>
      </c>
      <c r="B22" s="30">
        <v>180</v>
      </c>
      <c r="C22" s="30">
        <v>120</v>
      </c>
      <c r="D22" s="30">
        <v>48</v>
      </c>
      <c r="E22" s="30" t="s">
        <v>423</v>
      </c>
      <c r="F22" s="30">
        <v>7</v>
      </c>
      <c r="G22" s="30">
        <v>35</v>
      </c>
      <c r="H22" s="30">
        <v>16</v>
      </c>
      <c r="I22" s="30" t="s">
        <v>113</v>
      </c>
    </row>
    <row r="23" spans="1:9" s="21" customFormat="1" ht="29" x14ac:dyDescent="0.35">
      <c r="A23" s="5" t="s">
        <v>58</v>
      </c>
      <c r="B23" s="30" t="s">
        <v>413</v>
      </c>
      <c r="C23" s="30" t="s">
        <v>412</v>
      </c>
      <c r="D23" s="30" t="s">
        <v>418</v>
      </c>
      <c r="E23" s="30" t="s">
        <v>424</v>
      </c>
      <c r="F23" s="48" t="s">
        <v>430</v>
      </c>
      <c r="G23" s="30">
        <v>35</v>
      </c>
      <c r="H23" s="30">
        <v>25</v>
      </c>
      <c r="I23" s="30" t="s">
        <v>113</v>
      </c>
    </row>
    <row r="24" spans="1:9" s="21" customFormat="1" ht="29" x14ac:dyDescent="0.35">
      <c r="A24" s="5" t="s">
        <v>59</v>
      </c>
      <c r="B24" s="30">
        <v>720</v>
      </c>
      <c r="C24" s="30">
        <v>600</v>
      </c>
      <c r="D24" s="30">
        <v>240</v>
      </c>
      <c r="E24" s="30" t="s">
        <v>425</v>
      </c>
      <c r="F24" s="30">
        <v>10</v>
      </c>
      <c r="G24" s="30">
        <v>35</v>
      </c>
      <c r="H24" s="30">
        <v>16</v>
      </c>
      <c r="I24" s="30" t="s">
        <v>113</v>
      </c>
    </row>
    <row r="25" spans="1:9" s="21" customFormat="1" x14ac:dyDescent="0.35">
      <c r="A25" s="5" t="s">
        <v>60</v>
      </c>
      <c r="B25" s="30">
        <v>240</v>
      </c>
      <c r="C25" s="30">
        <v>180</v>
      </c>
      <c r="D25" s="30">
        <v>60</v>
      </c>
      <c r="E25" s="30" t="s">
        <v>426</v>
      </c>
      <c r="F25" s="30">
        <v>6</v>
      </c>
      <c r="G25" s="30">
        <v>32</v>
      </c>
      <c r="H25" s="30" t="s">
        <v>113</v>
      </c>
      <c r="I25" s="30" t="s">
        <v>113</v>
      </c>
    </row>
    <row r="26" spans="1:9" s="21" customFormat="1" x14ac:dyDescent="0.35">
      <c r="A26" s="5" t="s">
        <v>61</v>
      </c>
      <c r="B26" s="26">
        <v>300</v>
      </c>
      <c r="C26" s="26">
        <v>200</v>
      </c>
      <c r="D26" s="26">
        <v>120</v>
      </c>
      <c r="E26" s="26" t="s">
        <v>427</v>
      </c>
      <c r="F26" s="26">
        <v>7</v>
      </c>
      <c r="G26" s="26">
        <v>32</v>
      </c>
      <c r="H26" s="26">
        <v>20</v>
      </c>
      <c r="I26" s="26" t="s">
        <v>113</v>
      </c>
    </row>
    <row r="27" spans="1:9" s="21" customFormat="1" ht="29" x14ac:dyDescent="0.35">
      <c r="A27" s="5" t="s">
        <v>62</v>
      </c>
      <c r="B27" s="30">
        <v>900</v>
      </c>
      <c r="C27" s="30">
        <v>800</v>
      </c>
      <c r="D27" s="30">
        <v>756</v>
      </c>
      <c r="E27" s="30" t="s">
        <v>428</v>
      </c>
      <c r="F27" s="48" t="s">
        <v>431</v>
      </c>
      <c r="G27" s="30" t="s">
        <v>408</v>
      </c>
      <c r="H27" s="30">
        <v>15</v>
      </c>
      <c r="I27" s="30" t="s">
        <v>113</v>
      </c>
    </row>
    <row r="28" spans="1:9" s="21" customFormat="1" x14ac:dyDescent="0.35">
      <c r="A28" s="25"/>
      <c r="B28" s="30"/>
      <c r="C28" s="30"/>
      <c r="D28" s="30"/>
      <c r="E28" s="30"/>
      <c r="F28" s="30"/>
      <c r="G28" s="30"/>
      <c r="H28" s="30"/>
      <c r="I28" s="30"/>
    </row>
    <row r="29" spans="1:9" s="21" customFormat="1" x14ac:dyDescent="0.35">
      <c r="A29" s="24" t="s">
        <v>71</v>
      </c>
      <c r="B29" s="30"/>
      <c r="C29" s="30"/>
      <c r="D29" s="30"/>
      <c r="E29" s="30"/>
      <c r="F29" s="30"/>
      <c r="G29" s="30"/>
      <c r="H29" s="30"/>
      <c r="I29" s="30"/>
    </row>
    <row r="30" spans="1:9" s="21" customFormat="1" ht="29" x14ac:dyDescent="0.35">
      <c r="A30" s="5" t="s">
        <v>72</v>
      </c>
      <c r="B30" s="30" t="s">
        <v>434</v>
      </c>
      <c r="C30" s="30" t="s">
        <v>413</v>
      </c>
      <c r="D30" s="30" t="s">
        <v>436</v>
      </c>
      <c r="E30" s="30" t="s">
        <v>439</v>
      </c>
      <c r="F30" s="30">
        <v>5.5</v>
      </c>
      <c r="G30" s="30" t="s">
        <v>444</v>
      </c>
      <c r="H30" s="30">
        <v>20</v>
      </c>
      <c r="I30" s="30" t="s">
        <v>188</v>
      </c>
    </row>
    <row r="31" spans="1:9" s="21" customFormat="1" x14ac:dyDescent="0.35">
      <c r="A31" s="5" t="s">
        <v>73</v>
      </c>
      <c r="B31" s="30">
        <v>600</v>
      </c>
      <c r="C31" s="30">
        <v>450</v>
      </c>
      <c r="D31" s="30">
        <v>300</v>
      </c>
      <c r="E31" s="30" t="s">
        <v>440</v>
      </c>
      <c r="F31" s="30">
        <v>6</v>
      </c>
      <c r="G31" s="30">
        <v>35</v>
      </c>
      <c r="H31" s="30">
        <v>15</v>
      </c>
      <c r="I31" s="30" t="s">
        <v>113</v>
      </c>
    </row>
    <row r="32" spans="1:9" s="21" customFormat="1" ht="29" x14ac:dyDescent="0.35">
      <c r="A32" s="5" t="s">
        <v>74</v>
      </c>
      <c r="B32" s="30">
        <v>350</v>
      </c>
      <c r="C32" s="30" t="s">
        <v>437</v>
      </c>
      <c r="D32" s="30" t="s">
        <v>417</v>
      </c>
      <c r="E32" s="30" t="s">
        <v>188</v>
      </c>
      <c r="F32" s="30" t="s">
        <v>188</v>
      </c>
      <c r="G32" s="30" t="s">
        <v>188</v>
      </c>
      <c r="H32" s="30" t="s">
        <v>188</v>
      </c>
      <c r="I32" s="30" t="s">
        <v>188</v>
      </c>
    </row>
    <row r="33" spans="1:9" s="21" customFormat="1" x14ac:dyDescent="0.35">
      <c r="A33" s="5" t="s">
        <v>75</v>
      </c>
      <c r="B33" s="30">
        <v>1200</v>
      </c>
      <c r="C33" s="30" t="s">
        <v>438</v>
      </c>
      <c r="D33" s="30" t="s">
        <v>394</v>
      </c>
      <c r="E33" s="30" t="s">
        <v>441</v>
      </c>
      <c r="F33" s="30">
        <v>7</v>
      </c>
      <c r="G33" s="30">
        <v>32</v>
      </c>
      <c r="H33" s="30">
        <v>20</v>
      </c>
      <c r="I33" s="30" t="s">
        <v>113</v>
      </c>
    </row>
    <row r="34" spans="1:9" s="21" customFormat="1" ht="29" x14ac:dyDescent="0.35">
      <c r="A34" s="5" t="s">
        <v>76</v>
      </c>
      <c r="B34" s="30" t="s">
        <v>435</v>
      </c>
      <c r="C34" s="30">
        <v>30</v>
      </c>
      <c r="D34" s="30" t="s">
        <v>417</v>
      </c>
      <c r="E34" s="30" t="s">
        <v>442</v>
      </c>
      <c r="F34" s="30">
        <v>8</v>
      </c>
      <c r="G34" s="30">
        <v>35</v>
      </c>
      <c r="H34" s="30">
        <v>18</v>
      </c>
      <c r="I34" s="30" t="s">
        <v>113</v>
      </c>
    </row>
    <row r="35" spans="1:9" s="21" customFormat="1" x14ac:dyDescent="0.35">
      <c r="A35" s="5" t="s">
        <v>77</v>
      </c>
      <c r="B35" s="26">
        <v>360</v>
      </c>
      <c r="C35" s="26">
        <v>120</v>
      </c>
      <c r="D35" s="26">
        <v>24</v>
      </c>
      <c r="E35" s="26" t="s">
        <v>443</v>
      </c>
      <c r="F35" s="26">
        <v>15</v>
      </c>
      <c r="G35" s="26">
        <v>40</v>
      </c>
      <c r="H35" s="26">
        <v>20</v>
      </c>
      <c r="I35" s="26" t="s">
        <v>113</v>
      </c>
    </row>
    <row r="36" spans="1:9" s="21" customFormat="1" x14ac:dyDescent="0.35">
      <c r="A36" s="25"/>
      <c r="B36" s="30"/>
      <c r="C36" s="30"/>
      <c r="D36" s="30"/>
      <c r="E36" s="30"/>
      <c r="F36" s="30"/>
      <c r="G36" s="30"/>
      <c r="H36" s="30"/>
      <c r="I36" s="30"/>
    </row>
    <row r="37" spans="1:9" s="21" customFormat="1" ht="29" x14ac:dyDescent="0.35">
      <c r="A37" s="24" t="s">
        <v>249</v>
      </c>
      <c r="B37" s="30"/>
      <c r="C37" s="30"/>
      <c r="D37" s="30"/>
      <c r="E37" s="30"/>
      <c r="F37" s="30"/>
      <c r="G37" s="30"/>
      <c r="H37" s="30"/>
      <c r="I37" s="30"/>
    </row>
    <row r="38" spans="1:9" s="21" customFormat="1" x14ac:dyDescent="0.35">
      <c r="A38" s="5" t="s">
        <v>78</v>
      </c>
      <c r="B38" s="30">
        <v>140</v>
      </c>
      <c r="C38" s="30">
        <v>65</v>
      </c>
      <c r="D38" s="30">
        <v>20</v>
      </c>
      <c r="E38" s="30" t="s">
        <v>655</v>
      </c>
      <c r="F38" s="30">
        <v>5</v>
      </c>
      <c r="G38" s="30">
        <v>269</v>
      </c>
      <c r="H38" s="30" t="s">
        <v>113</v>
      </c>
      <c r="I38" s="30" t="s">
        <v>113</v>
      </c>
    </row>
    <row r="39" spans="1:9" s="21" customFormat="1" x14ac:dyDescent="0.35">
      <c r="A39" s="5" t="s">
        <v>79</v>
      </c>
      <c r="B39" s="30" t="s">
        <v>113</v>
      </c>
      <c r="C39" s="30">
        <v>180</v>
      </c>
      <c r="D39" s="30" t="s">
        <v>652</v>
      </c>
      <c r="E39" s="30" t="s">
        <v>656</v>
      </c>
      <c r="F39" s="30">
        <v>8</v>
      </c>
      <c r="G39" s="30">
        <v>30</v>
      </c>
      <c r="H39" s="30" t="s">
        <v>113</v>
      </c>
      <c r="I39" s="30" t="s">
        <v>113</v>
      </c>
    </row>
    <row r="40" spans="1:9" s="21" customFormat="1" x14ac:dyDescent="0.35">
      <c r="A40" s="5" t="s">
        <v>80</v>
      </c>
      <c r="B40" s="30" t="s">
        <v>113</v>
      </c>
      <c r="C40" s="30">
        <v>340</v>
      </c>
      <c r="D40" s="30">
        <v>60</v>
      </c>
      <c r="E40" s="30" t="s">
        <v>657</v>
      </c>
      <c r="F40" s="48" t="s">
        <v>661</v>
      </c>
      <c r="G40" s="30" t="s">
        <v>663</v>
      </c>
      <c r="H40" s="30" t="s">
        <v>113</v>
      </c>
      <c r="I40" s="30" t="s">
        <v>113</v>
      </c>
    </row>
    <row r="41" spans="1:9" s="21" customFormat="1" x14ac:dyDescent="0.35">
      <c r="A41" s="22" t="s">
        <v>87</v>
      </c>
      <c r="B41" s="30">
        <v>300</v>
      </c>
      <c r="C41" s="30">
        <v>200</v>
      </c>
      <c r="D41" s="30">
        <v>100</v>
      </c>
      <c r="E41" s="30" t="s">
        <v>658</v>
      </c>
      <c r="F41" s="48" t="s">
        <v>662</v>
      </c>
      <c r="G41" s="30">
        <v>34</v>
      </c>
      <c r="H41" s="30" t="s">
        <v>113</v>
      </c>
      <c r="I41" s="30" t="s">
        <v>113</v>
      </c>
    </row>
    <row r="42" spans="1:9" s="21" customFormat="1" x14ac:dyDescent="0.35">
      <c r="A42" s="22" t="s">
        <v>88</v>
      </c>
      <c r="B42" s="30" t="s">
        <v>113</v>
      </c>
      <c r="C42" s="30" t="s">
        <v>394</v>
      </c>
      <c r="D42" s="30" t="s">
        <v>653</v>
      </c>
      <c r="E42" s="30" t="s">
        <v>659</v>
      </c>
      <c r="F42" s="30">
        <v>8</v>
      </c>
      <c r="G42" s="30" t="s">
        <v>664</v>
      </c>
      <c r="H42" s="30" t="s">
        <v>113</v>
      </c>
      <c r="I42" s="30" t="s">
        <v>113</v>
      </c>
    </row>
    <row r="43" spans="1:9" s="21" customFormat="1" x14ac:dyDescent="0.35">
      <c r="A43" s="22" t="s">
        <v>89</v>
      </c>
      <c r="B43" s="30" t="s">
        <v>113</v>
      </c>
      <c r="C43" s="30" t="s">
        <v>113</v>
      </c>
      <c r="D43" s="30" t="s">
        <v>654</v>
      </c>
      <c r="E43" s="30" t="s">
        <v>660</v>
      </c>
      <c r="F43" s="30">
        <v>10</v>
      </c>
      <c r="G43" s="30">
        <v>32</v>
      </c>
      <c r="H43" s="30" t="s">
        <v>113</v>
      </c>
      <c r="I43" s="30" t="s">
        <v>113</v>
      </c>
    </row>
    <row r="44" spans="1:9" s="21" customFormat="1" x14ac:dyDescent="0.35">
      <c r="A44" s="25"/>
      <c r="B44" s="30"/>
      <c r="C44" s="30"/>
      <c r="D44" s="30"/>
      <c r="E44" s="30"/>
      <c r="F44" s="30"/>
      <c r="G44" s="30"/>
      <c r="H44" s="30"/>
      <c r="I44" s="30"/>
    </row>
    <row r="45" spans="1:9" s="21" customFormat="1" ht="29" x14ac:dyDescent="0.35">
      <c r="A45" s="24" t="s">
        <v>90</v>
      </c>
      <c r="B45" s="30"/>
      <c r="C45" s="30"/>
      <c r="D45" s="30"/>
      <c r="E45" s="30"/>
      <c r="F45" s="30"/>
      <c r="G45" s="30"/>
      <c r="H45" s="30"/>
      <c r="I45" s="30"/>
    </row>
    <row r="46" spans="1:9" s="21" customFormat="1" ht="29" x14ac:dyDescent="0.35">
      <c r="A46" s="22" t="s">
        <v>94</v>
      </c>
      <c r="B46" s="30" t="s">
        <v>374</v>
      </c>
      <c r="C46" s="30" t="s">
        <v>374</v>
      </c>
      <c r="D46" s="30" t="s">
        <v>374</v>
      </c>
      <c r="E46" s="30" t="s">
        <v>665</v>
      </c>
      <c r="F46" s="30">
        <v>8</v>
      </c>
      <c r="G46" s="30">
        <v>35</v>
      </c>
      <c r="H46" s="30" t="s">
        <v>113</v>
      </c>
      <c r="I46" s="30" t="s">
        <v>681</v>
      </c>
    </row>
    <row r="47" spans="1:9" s="21" customFormat="1" ht="29" x14ac:dyDescent="0.35">
      <c r="A47" s="22" t="s">
        <v>95</v>
      </c>
      <c r="B47" s="30">
        <v>600</v>
      </c>
      <c r="C47" s="30">
        <v>300</v>
      </c>
      <c r="D47" s="30">
        <v>141</v>
      </c>
      <c r="E47" s="30" t="s">
        <v>673</v>
      </c>
      <c r="F47" s="30">
        <v>12.5</v>
      </c>
      <c r="G47" s="30">
        <v>35</v>
      </c>
      <c r="H47" s="30" t="s">
        <v>113</v>
      </c>
      <c r="I47" s="30" t="s">
        <v>113</v>
      </c>
    </row>
    <row r="48" spans="1:9" s="21" customFormat="1" x14ac:dyDescent="0.35">
      <c r="A48" s="22" t="s">
        <v>96</v>
      </c>
      <c r="B48" s="26">
        <v>500</v>
      </c>
      <c r="C48" s="26">
        <v>400</v>
      </c>
      <c r="D48" s="26" t="s">
        <v>670</v>
      </c>
      <c r="E48" s="26" t="s">
        <v>674</v>
      </c>
      <c r="F48" s="26">
        <v>10</v>
      </c>
      <c r="G48" s="30">
        <v>35</v>
      </c>
      <c r="H48" s="26" t="s">
        <v>113</v>
      </c>
      <c r="I48" s="26" t="s">
        <v>113</v>
      </c>
    </row>
    <row r="49" spans="1:9" s="21" customFormat="1" x14ac:dyDescent="0.35">
      <c r="A49" s="22" t="s">
        <v>97</v>
      </c>
      <c r="B49" s="30" t="s">
        <v>666</v>
      </c>
      <c r="C49" s="30" t="s">
        <v>668</v>
      </c>
      <c r="D49" s="30" t="s">
        <v>671</v>
      </c>
      <c r="E49" s="30" t="s">
        <v>675</v>
      </c>
      <c r="F49" s="30">
        <v>6</v>
      </c>
      <c r="G49" s="30">
        <v>32</v>
      </c>
      <c r="H49" s="30" t="s">
        <v>113</v>
      </c>
      <c r="I49" s="30">
        <v>34</v>
      </c>
    </row>
    <row r="50" spans="1:9" s="21" customFormat="1" ht="29" x14ac:dyDescent="0.35">
      <c r="A50" s="22" t="s">
        <v>98</v>
      </c>
      <c r="B50" s="30">
        <v>480</v>
      </c>
      <c r="C50" s="30">
        <v>360</v>
      </c>
      <c r="D50" s="30">
        <v>120</v>
      </c>
      <c r="E50" s="30" t="s">
        <v>676</v>
      </c>
      <c r="F50" s="30">
        <v>8</v>
      </c>
      <c r="G50" s="30">
        <v>33</v>
      </c>
      <c r="H50" s="30" t="s">
        <v>113</v>
      </c>
      <c r="I50" s="30" t="s">
        <v>113</v>
      </c>
    </row>
    <row r="51" spans="1:9" s="21" customFormat="1" x14ac:dyDescent="0.35">
      <c r="A51" s="22" t="s">
        <v>99</v>
      </c>
      <c r="B51" s="30">
        <v>300</v>
      </c>
      <c r="C51" s="30">
        <v>240</v>
      </c>
      <c r="D51" s="30" t="s">
        <v>417</v>
      </c>
      <c r="E51" s="30" t="s">
        <v>677</v>
      </c>
      <c r="F51" s="30">
        <v>10</v>
      </c>
      <c r="G51" s="30">
        <v>35</v>
      </c>
      <c r="H51" s="30" t="s">
        <v>113</v>
      </c>
      <c r="I51" s="30" t="s">
        <v>113</v>
      </c>
    </row>
    <row r="52" spans="1:9" s="21" customFormat="1" ht="29" x14ac:dyDescent="0.35">
      <c r="A52" s="22" t="s">
        <v>100</v>
      </c>
      <c r="B52" s="30">
        <v>720</v>
      </c>
      <c r="C52" s="30">
        <v>480</v>
      </c>
      <c r="D52" s="30">
        <v>240</v>
      </c>
      <c r="E52" s="30" t="s">
        <v>678</v>
      </c>
      <c r="F52" s="30">
        <v>8</v>
      </c>
      <c r="G52" s="30">
        <v>32</v>
      </c>
      <c r="H52" s="30">
        <v>20</v>
      </c>
      <c r="I52" s="30" t="s">
        <v>113</v>
      </c>
    </row>
    <row r="53" spans="1:9" s="21" customFormat="1" x14ac:dyDescent="0.35">
      <c r="A53" s="22" t="s">
        <v>147</v>
      </c>
      <c r="B53" s="30" t="s">
        <v>667</v>
      </c>
      <c r="C53" s="30" t="s">
        <v>669</v>
      </c>
      <c r="D53" s="30" t="s">
        <v>672</v>
      </c>
      <c r="E53" s="30" t="s">
        <v>679</v>
      </c>
      <c r="F53" s="30">
        <v>8</v>
      </c>
      <c r="G53" s="30">
        <v>35</v>
      </c>
      <c r="H53" s="30" t="s">
        <v>113</v>
      </c>
      <c r="I53" s="30" t="s">
        <v>113</v>
      </c>
    </row>
    <row r="54" spans="1:9" s="21" customFormat="1" x14ac:dyDescent="0.35">
      <c r="A54" s="22" t="s">
        <v>101</v>
      </c>
      <c r="B54" s="30">
        <v>480</v>
      </c>
      <c r="C54" s="30">
        <v>300</v>
      </c>
      <c r="D54" s="30">
        <v>120</v>
      </c>
      <c r="E54" s="30" t="s">
        <v>656</v>
      </c>
      <c r="F54" s="30" t="s">
        <v>680</v>
      </c>
      <c r="G54" s="30">
        <v>35</v>
      </c>
      <c r="H54" s="30">
        <v>25</v>
      </c>
      <c r="I54" s="30" t="s">
        <v>113</v>
      </c>
    </row>
    <row r="55" spans="1:9" s="21" customFormat="1" x14ac:dyDescent="0.35">
      <c r="A55" s="25"/>
      <c r="B55" s="30"/>
      <c r="C55" s="30"/>
      <c r="D55" s="30"/>
      <c r="E55" s="30"/>
      <c r="F55" s="30"/>
      <c r="G55" s="30"/>
      <c r="H55" s="30"/>
      <c r="I55" s="30"/>
    </row>
    <row r="56" spans="1:9" s="21" customFormat="1" x14ac:dyDescent="0.35">
      <c r="A56" s="24" t="s">
        <v>107</v>
      </c>
      <c r="B56" s="30"/>
      <c r="C56" s="30"/>
      <c r="D56" s="30"/>
      <c r="E56" s="30"/>
      <c r="F56" s="30"/>
      <c r="G56" s="30"/>
      <c r="H56" s="30"/>
      <c r="I56" s="30"/>
    </row>
    <row r="57" spans="1:9" s="21" customFormat="1" ht="29" x14ac:dyDescent="0.35">
      <c r="A57" s="22" t="s">
        <v>108</v>
      </c>
      <c r="B57" s="30">
        <v>420</v>
      </c>
      <c r="C57" s="30" t="s">
        <v>412</v>
      </c>
      <c r="D57" s="30" t="s">
        <v>682</v>
      </c>
      <c r="E57" s="30" t="s">
        <v>686</v>
      </c>
      <c r="F57" s="30">
        <v>14</v>
      </c>
      <c r="G57" s="30">
        <v>35</v>
      </c>
      <c r="H57" s="30">
        <v>25</v>
      </c>
      <c r="I57" s="30" t="s">
        <v>113</v>
      </c>
    </row>
    <row r="58" spans="1:9" s="21" customFormat="1" x14ac:dyDescent="0.35">
      <c r="A58" s="22" t="s">
        <v>109</v>
      </c>
      <c r="B58" s="30">
        <v>120</v>
      </c>
      <c r="C58" s="30">
        <v>60</v>
      </c>
      <c r="D58" s="30">
        <v>24</v>
      </c>
      <c r="E58" s="30" t="s">
        <v>687</v>
      </c>
      <c r="F58" s="30">
        <v>40</v>
      </c>
      <c r="G58" s="30">
        <v>45</v>
      </c>
      <c r="H58" s="30">
        <v>40</v>
      </c>
      <c r="I58" s="30" t="s">
        <v>113</v>
      </c>
    </row>
    <row r="59" spans="1:9" s="21" customFormat="1" ht="29" x14ac:dyDescent="0.35">
      <c r="A59" s="22" t="s">
        <v>110</v>
      </c>
      <c r="B59" s="30" t="s">
        <v>188</v>
      </c>
      <c r="C59" s="30" t="s">
        <v>188</v>
      </c>
      <c r="D59" s="30" t="s">
        <v>188</v>
      </c>
      <c r="E59" s="30" t="s">
        <v>188</v>
      </c>
      <c r="F59" s="30" t="s">
        <v>188</v>
      </c>
      <c r="G59" s="30" t="s">
        <v>188</v>
      </c>
      <c r="H59" s="30" t="s">
        <v>188</v>
      </c>
      <c r="I59" s="30" t="s">
        <v>188</v>
      </c>
    </row>
    <row r="60" spans="1:9" s="21" customFormat="1" x14ac:dyDescent="0.35">
      <c r="A60" s="22" t="s">
        <v>111</v>
      </c>
      <c r="B60" s="30">
        <v>300</v>
      </c>
      <c r="C60" s="30">
        <v>180</v>
      </c>
      <c r="D60" s="30">
        <v>60</v>
      </c>
      <c r="E60" s="30" t="s">
        <v>688</v>
      </c>
      <c r="F60" s="30">
        <v>5</v>
      </c>
      <c r="G60" s="30">
        <v>40</v>
      </c>
      <c r="H60" s="30" t="s">
        <v>113</v>
      </c>
      <c r="I60" s="30" t="s">
        <v>113</v>
      </c>
    </row>
    <row r="61" spans="1:9" s="21" customFormat="1" x14ac:dyDescent="0.35">
      <c r="A61" s="22" t="s">
        <v>112</v>
      </c>
      <c r="B61" s="30" t="s">
        <v>113</v>
      </c>
      <c r="C61" s="30" t="s">
        <v>113</v>
      </c>
      <c r="D61" s="30" t="s">
        <v>683</v>
      </c>
      <c r="E61" s="30" t="s">
        <v>689</v>
      </c>
      <c r="F61" s="30">
        <v>50</v>
      </c>
      <c r="G61" s="30">
        <v>70</v>
      </c>
      <c r="H61" s="30" t="s">
        <v>113</v>
      </c>
      <c r="I61" s="30" t="s">
        <v>113</v>
      </c>
    </row>
    <row r="62" spans="1:9" s="21" customFormat="1" x14ac:dyDescent="0.35">
      <c r="A62" s="25"/>
      <c r="B62" s="30"/>
      <c r="C62" s="30"/>
      <c r="D62" s="30"/>
      <c r="E62" s="30"/>
      <c r="F62" s="30"/>
      <c r="G62" s="30"/>
      <c r="H62" s="30"/>
      <c r="I62" s="30"/>
    </row>
    <row r="63" spans="1:9" s="21" customFormat="1" x14ac:dyDescent="0.35">
      <c r="A63" s="24" t="s">
        <v>114</v>
      </c>
      <c r="B63" s="30"/>
      <c r="C63" s="30"/>
      <c r="D63" s="30"/>
      <c r="E63" s="30"/>
      <c r="F63" s="30"/>
      <c r="G63" s="30"/>
      <c r="H63" s="30"/>
      <c r="I63" s="30"/>
    </row>
    <row r="64" spans="1:9" s="21" customFormat="1" ht="29" x14ac:dyDescent="0.35">
      <c r="A64" s="22" t="s">
        <v>115</v>
      </c>
      <c r="B64" s="30" t="s">
        <v>684</v>
      </c>
      <c r="C64" s="30" t="s">
        <v>685</v>
      </c>
      <c r="D64" s="30" t="s">
        <v>411</v>
      </c>
      <c r="E64" s="30" t="s">
        <v>690</v>
      </c>
      <c r="F64" s="30" t="s">
        <v>113</v>
      </c>
      <c r="G64" s="30">
        <v>31</v>
      </c>
      <c r="H64" s="30" t="s">
        <v>113</v>
      </c>
      <c r="I64" s="30" t="s">
        <v>692</v>
      </c>
    </row>
    <row r="65" spans="1:9" s="21" customFormat="1" x14ac:dyDescent="0.35">
      <c r="A65" s="22" t="s">
        <v>116</v>
      </c>
      <c r="B65" s="30">
        <v>720</v>
      </c>
      <c r="C65" s="30">
        <v>500</v>
      </c>
      <c r="D65" s="30">
        <v>300</v>
      </c>
      <c r="E65" s="30" t="s">
        <v>691</v>
      </c>
      <c r="F65" s="30">
        <v>8</v>
      </c>
      <c r="G65" s="30">
        <v>35</v>
      </c>
      <c r="H65" s="30">
        <v>25</v>
      </c>
      <c r="I65" s="30" t="s">
        <v>113</v>
      </c>
    </row>
    <row r="66" spans="1:9" s="21" customFormat="1" x14ac:dyDescent="0.35">
      <c r="A66" s="25"/>
      <c r="B66" s="30"/>
      <c r="C66" s="30"/>
      <c r="D66" s="30"/>
      <c r="E66" s="30"/>
      <c r="F66" s="30"/>
      <c r="G66" s="30"/>
      <c r="H66" s="30"/>
      <c r="I66" s="30"/>
    </row>
    <row r="67" spans="1:9" s="21" customFormat="1" ht="29" x14ac:dyDescent="0.35">
      <c r="A67" s="24" t="s">
        <v>117</v>
      </c>
      <c r="B67" s="30"/>
      <c r="C67" s="30"/>
      <c r="D67" s="30"/>
      <c r="E67" s="30"/>
      <c r="F67" s="30"/>
      <c r="G67" s="30"/>
      <c r="H67" s="30"/>
      <c r="I67" s="30"/>
    </row>
    <row r="68" spans="1:9" s="21" customFormat="1" ht="29" x14ac:dyDescent="0.35">
      <c r="A68" s="22" t="s">
        <v>118</v>
      </c>
      <c r="B68" s="30" t="s">
        <v>693</v>
      </c>
      <c r="C68" s="30" t="s">
        <v>694</v>
      </c>
      <c r="D68" s="30" t="s">
        <v>695</v>
      </c>
      <c r="E68" s="30" t="s">
        <v>696</v>
      </c>
      <c r="F68" s="48" t="s">
        <v>407</v>
      </c>
      <c r="G68" s="30" t="s">
        <v>701</v>
      </c>
      <c r="H68" s="30" t="s">
        <v>113</v>
      </c>
      <c r="I68" s="30" t="s">
        <v>704</v>
      </c>
    </row>
    <row r="69" spans="1:9" s="21" customFormat="1" ht="43.5" x14ac:dyDescent="0.35">
      <c r="A69" s="22" t="s">
        <v>119</v>
      </c>
      <c r="B69" s="30">
        <v>2400</v>
      </c>
      <c r="C69" s="30">
        <v>1200</v>
      </c>
      <c r="D69" s="30">
        <v>500</v>
      </c>
      <c r="E69" s="30" t="s">
        <v>697</v>
      </c>
      <c r="F69" s="30" t="s">
        <v>113</v>
      </c>
      <c r="G69" s="30">
        <v>33</v>
      </c>
      <c r="H69" s="30" t="s">
        <v>113</v>
      </c>
      <c r="I69" s="30">
        <v>40</v>
      </c>
    </row>
    <row r="70" spans="1:9" s="21" customFormat="1" ht="29" x14ac:dyDescent="0.35">
      <c r="A70" s="22" t="s">
        <v>120</v>
      </c>
      <c r="B70" s="30" t="s">
        <v>374</v>
      </c>
      <c r="C70" s="30" t="s">
        <v>374</v>
      </c>
      <c r="D70" s="30" t="s">
        <v>374</v>
      </c>
      <c r="E70" s="30" t="s">
        <v>698</v>
      </c>
      <c r="F70" s="30" t="s">
        <v>113</v>
      </c>
      <c r="G70" s="30" t="s">
        <v>702</v>
      </c>
      <c r="H70" s="30" t="s">
        <v>113</v>
      </c>
      <c r="I70" s="30" t="s">
        <v>113</v>
      </c>
    </row>
    <row r="71" spans="1:9" s="21" customFormat="1" ht="29" x14ac:dyDescent="0.35">
      <c r="A71" s="22" t="s">
        <v>121</v>
      </c>
      <c r="B71" s="35">
        <v>600</v>
      </c>
      <c r="C71" s="36">
        <v>360</v>
      </c>
      <c r="D71" s="36">
        <v>240</v>
      </c>
      <c r="E71" s="36" t="s">
        <v>699</v>
      </c>
      <c r="F71" s="86" t="s">
        <v>429</v>
      </c>
      <c r="G71" s="36" t="s">
        <v>703</v>
      </c>
      <c r="H71" s="36" t="s">
        <v>113</v>
      </c>
      <c r="I71" s="36">
        <v>40</v>
      </c>
    </row>
    <row r="72" spans="1:9" ht="60.5" customHeight="1" x14ac:dyDescent="0.35">
      <c r="A72" s="85" t="s">
        <v>372</v>
      </c>
      <c r="F72" s="21" t="s">
        <v>700</v>
      </c>
    </row>
  </sheetData>
  <mergeCells count="3">
    <mergeCell ref="B3:D3"/>
    <mergeCell ref="F3:I3"/>
    <mergeCell ref="A1:E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Источник</vt:lpstr>
      <vt:lpstr>1. Населенные пункты </vt:lpstr>
      <vt:lpstr>2. Строения, улицы, площади</vt:lpstr>
      <vt:lpstr>3. Санитарно-полицейские данные</vt:lpstr>
      <vt:lpstr>4. Состав населения</vt:lpstr>
      <vt:lpstr>5. Врачебная помощь</vt:lpstr>
      <vt:lpstr>6. Средства сообщения</vt:lpstr>
      <vt:lpstr>7. Гостиницы и трактирные зав</vt:lpstr>
      <vt:lpstr>8. Стоимость квартир, топлива</vt:lpstr>
      <vt:lpstr>9. Стоимость товаров</vt:lpstr>
      <vt:lpstr>10. Наемная плата </vt:lpstr>
      <vt:lpstr>11. Кладбища</vt:lpstr>
      <vt:lpstr>12. Храмы и монастыри </vt:lpstr>
      <vt:lpstr>13. Библиотеки и читальни</vt:lpstr>
      <vt:lpstr>14. Типографии, литографии и ф</vt:lpstr>
      <vt:lpstr>15. Театры, цирки и музеи</vt:lpstr>
      <vt:lpstr>16. Учебные заведения</vt:lpstr>
      <vt:lpstr>17. Фабрики, заводы, ремесло</vt:lpstr>
      <vt:lpstr>18. Ярмарки, торжки, базары </vt:lpstr>
      <vt:lpstr>19. Кредитные, страховые завед.</vt:lpstr>
      <vt:lpstr>20. Общества благотворительност</vt:lpstr>
      <vt:lpstr>21. Тюрьмы</vt:lpstr>
      <vt:lpstr>22. Обществ.управление</vt:lpstr>
      <vt:lpstr>23. Городское имущество, бюджет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2023-12-29T06:33:32Z</dcterms:modified>
</cp:coreProperties>
</file>